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1" sheetId="1" r:id="rId1"/>
    <sheet name="Прил.3" sheetId="2" r:id="rId2"/>
    <sheet name="Прил.4" sheetId="3" r:id="rId3"/>
    <sheet name="Прил. 5" sheetId="4" r:id="rId4"/>
    <sheet name="Прил.6" sheetId="5" r:id="rId5"/>
    <sheet name="Прил.7" sheetId="6" r:id="rId6"/>
    <sheet name="Прил8" sheetId="7" r:id="rId7"/>
    <sheet name="план расх." sheetId="8" r:id="rId8"/>
    <sheet name="план дох." sheetId="9" r:id="rId9"/>
    <sheet name="сред. фин. план" sheetId="10" r:id="rId10"/>
  </sheets>
  <definedNames>
    <definedName name="_xlnm.Print_Area" localSheetId="7">'план расх.'!$A$1:$I$161</definedName>
    <definedName name="_xlnm.Print_Area" localSheetId="3">'Прил. 5'!$A$1:$K$186</definedName>
    <definedName name="_xlnm.Print_Area" localSheetId="2">'Прил.4'!$A$1:$E$120</definedName>
    <definedName name="_xlnm.Print_Area" localSheetId="4">'Прил.6'!$A$1:$K$191</definedName>
    <definedName name="_xlnm.Print_Area" localSheetId="5">'Прил.7'!$A$1:$K$34</definedName>
    <definedName name="_xlnm.Print_Area" localSheetId="6">'Прил8'!$A$1:$N$51</definedName>
    <definedName name="_xlnm.Print_Area" localSheetId="9">'сред. фин. план'!$A$1:$I$179</definedName>
  </definedNames>
  <calcPr fullCalcOnLoad="1"/>
</workbook>
</file>

<file path=xl/sharedStrings.xml><?xml version="1.0" encoding="utf-8"?>
<sst xmlns="http://schemas.openxmlformats.org/spreadsheetml/2006/main" count="3963" uniqueCount="636">
  <si>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</si>
  <si>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01 03 00 00 00 0000 800</t>
  </si>
  <si>
    <t>5224800</t>
  </si>
  <si>
    <t>Областная целевая программа "Экология и чистая вода в Курской области на 2011 год"</t>
  </si>
  <si>
    <t>Выполнение функций органами местного самоуправления(в части ремонта объектов водоснабжения)</t>
  </si>
  <si>
    <t>4409910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</si>
  <si>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</si>
  <si>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01 03 00 00 10 0000 810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</si>
  <si>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</si>
  <si>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</si>
  <si>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Увеличение прочих  остатков средств бюджетов</t>
  </si>
  <si>
    <t xml:space="preserve"> 01 05 02 01 00 0000 510 </t>
  </si>
  <si>
    <t>Увеличение прочих остатков денежных  средств бюджетов</t>
  </si>
  <si>
    <t xml:space="preserve"> 01 05 02 01 10 0000 510 </t>
  </si>
  <si>
    <t>Увеличение прочих остатков денежных  средств бюджетов поселений</t>
  </si>
  <si>
    <t xml:space="preserve"> 01 05 00 00 00 0000 600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</si>
  <si>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</si>
  <si>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</si>
  <si>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</si>
  <si>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</si>
  <si>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</si>
  <si>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поселений</t>
  </si>
  <si>
    <t>ВСЕГО РАСХОДОВ</t>
  </si>
  <si>
    <t>Руководство и управление в сфере установленных функций органов государственной власти субъекта Российской Федерации и органов  местного самоуправления</t>
  </si>
  <si>
    <t>ОО20000</t>
  </si>
  <si>
    <t>ОО20300</t>
  </si>
  <si>
    <t xml:space="preserve">Функционирование Правительства Российской Федерации, высших  исполнительных органов власти субъектов Российской Федерации, местных администраций </t>
  </si>
  <si>
    <t>002 00 00</t>
  </si>
  <si>
    <t>002 04 00</t>
  </si>
  <si>
    <t>Уплата  налога на имущество  организаций и земельного налога.</t>
  </si>
  <si>
    <t>002 95 00</t>
  </si>
  <si>
    <t>Межбюджетные трансферты</t>
  </si>
  <si>
    <t>5210000</t>
  </si>
  <si>
    <t xml:space="preserve">Субвенция местным бюджетам  на содержание работников, осуществляющих  переданные государственные полномочия по организации  предоставления гражданам субсидий на  оплату жилых помещений и коммунальных  услуг. </t>
  </si>
  <si>
    <t>521 02 18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</si>
  <si>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</si>
  <si>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</si>
  <si>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</si>
  <si>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</si>
  <si>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</si>
  <si>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</si>
  <si>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</si>
  <si>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представительный орган муниципального образования ( ЭК 290)</t>
  </si>
  <si>
    <t>020 0002</t>
  </si>
  <si>
    <t>Проведение выборов главы муниципального образования</t>
  </si>
  <si>
    <t>020 0003</t>
  </si>
  <si>
    <t>Выполнение функций  органами местного самоуправления (ЭК 290)</t>
  </si>
  <si>
    <t>Государственная регистрация актов  гражданского состояния(Закона Курской области " О наделении  органов местного самоуправления городских и сельских  поселений  Курской области отдельными  государственными полномочиями  на государственную регистрацию актов гражданского состояния")</t>
  </si>
  <si>
    <t>Сельское хозяйство и рыболовство</t>
  </si>
  <si>
    <t>муниципального образования"Нижнемордокский сельсовет"Глушковского района Курской области</t>
  </si>
  <si>
    <t>к решению  собрания депутатов муниципального образования</t>
  </si>
  <si>
    <t xml:space="preserve">                                              </t>
  </si>
  <si>
    <t>Федеральная целевая программа "Социальное развитие села до 2012 года"</t>
  </si>
  <si>
    <t>1001100</t>
  </si>
  <si>
    <t>Бюджетные инвестиции</t>
  </si>
  <si>
    <t xml:space="preserve">Бюджетные инвестиции в объекты капитального  строительства собственности муниципальных  образований </t>
  </si>
  <si>
    <r>
      <t>Бюджетные  инвестиции (</t>
    </r>
    <r>
      <rPr>
        <sz val="8"/>
        <color indexed="8"/>
        <rFont val="Times New Roman Cyr"/>
        <family val="0"/>
      </rPr>
      <t>отселен. из авар.ж/ф и газификац.)</t>
    </r>
  </si>
  <si>
    <t>Областная целевая программа "Социальное развитие села на 2004-2012 годы"</t>
  </si>
  <si>
    <t>5222500</t>
  </si>
  <si>
    <t>Обеспечение мероприятий  по капремонту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</si>
  <si>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</si>
  <si>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переселению граждан  из аварийного жилфонда за счет средств,  поступивших от Государственной корпорации  Фонд содействия реформированию жилищно-коммунального хозяйства.</t>
  </si>
  <si>
    <t>Обеспечение мероприятий  по капитальному  ремонту  многоквартирных домов за счет средств, поступивших от государственной корпорации Фонд содействия  реформированию  жилищно-коммунального хозяйства</t>
  </si>
  <si>
    <t>Обеспечение  мероприятий  по капитальному  ремонту  многоквартирных домов и переселению граждан из аварийного  жилищного фонда за счет средств бюджетов</t>
  </si>
  <si>
    <t>Обеспечение  мероприятий  по капитальному  ремонту  многоквартирных домов  за счет средств бюджетов</t>
  </si>
  <si>
    <t>1214</t>
  </si>
  <si>
    <t>Капитальный ремонт  государственного жилищного фонда субъекта РФ и муниципального жилищного фонда.</t>
  </si>
  <si>
    <t>6000000</t>
  </si>
  <si>
    <t>Строительство и содержание автомобильных  дорог и инженерных  сооружений на них в границах городских округов и  поселений в рамках благоустройства,</t>
  </si>
  <si>
    <t>Прочие мероприятия по благоустройству  городских округов и поселений</t>
  </si>
  <si>
    <t>Обеспечение деятельности подведомственных учреждений</t>
  </si>
  <si>
    <t>4409500</t>
  </si>
  <si>
    <t>4429500</t>
  </si>
  <si>
    <t>5210100</t>
  </si>
  <si>
    <t xml:space="preserve"> Субсидии местным  бюджетам  на частичное  возмещение  расходов на предоставление  мер социальной поддержки работникам муниципальных  учреждений культуры. </t>
  </si>
  <si>
    <t>Субвенция  бюджетам муниципальных образований  для финансового обеспечения  расходных  обязательств муниципальных  образований, возникающих  при  выполнении государственных полномочий  Российской Федерации,  субъектов Российской Федерации,  переданных  для  осуществления  органами местного самоуправления  в установленном  порядке.</t>
  </si>
  <si>
    <t>5210200</t>
  </si>
  <si>
    <t xml:space="preserve"> Субвенция местным  бюджетам на осуществление отдельных  государственных  полномочий  по предоставлению работникам муниципальных учреждений культуры  мер социальной поддержки.</t>
  </si>
  <si>
    <t>Доплаты к пенсиям, дополнительное пенсионное обеспечение</t>
  </si>
  <si>
    <t>Социальная помощь</t>
  </si>
  <si>
    <t>5050000</t>
  </si>
  <si>
    <t>Федеральная целевая программа «Жилище» на 2002 - 2010 годы (второй этап)</t>
  </si>
  <si>
    <t>муниципального образования "Нижнемордокский сельсовет Глушковского района Курской области"</t>
  </si>
  <si>
    <t xml:space="preserve"> бюджета муниципального образования "Нижнемордокский сельсовет  </t>
  </si>
  <si>
    <t>Подпрограмма «Обеспечение жильем молодых семей»</t>
  </si>
  <si>
    <t>Целевые программы муниципальных образований</t>
  </si>
  <si>
    <t>Обеспечение равной  доступности  услуг общественного транспорта  на территории  сооьветстваующего субъекта Российской Федерации для отдельных   категорий  граждан, оказания мер социальной поддержки которым  относится к ведению Российской Федерации  и субъектов Российской Федерации.</t>
  </si>
  <si>
    <t>Субсидии местным бюджетам  муниципальных образований для софинансирования  расходных обязательств,  возникающих при выполнении полномочий  органа местного самоуправления  по вопросам местного значения.</t>
  </si>
  <si>
    <t>Выполнение функций органами местного самоуправления ( в части ремонта объектов водоснабжения )</t>
  </si>
  <si>
    <t>Областная целевая программа "Об обеспечении муниципальных образований Курской области документами территориального планирования и градостроительного зонирования на 2011 год"</t>
  </si>
  <si>
    <t>Субсидия местным бюджетам  на обеспечение  равной доступности услуг  общественного  транспорта</t>
  </si>
  <si>
    <t xml:space="preserve">                                                      Приложение    №   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</si>
  <si>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</si>
  <si>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</si>
  <si>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</si>
  <si>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202  03022  10  0000  151</t>
  </si>
  <si>
    <t>202  03999  00  0000  151</t>
  </si>
  <si>
    <t>202  03999  10  0000  151</t>
  </si>
  <si>
    <t xml:space="preserve">Субвенции бюджетам поселений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  </t>
  </si>
  <si>
    <t>Безвозмездные поступления от других бюджетов бюджетной системы Российской Федерации</t>
  </si>
  <si>
    <t>Прочие субвенции</t>
  </si>
  <si>
    <t>Прочие субсидии</t>
  </si>
  <si>
    <t xml:space="preserve"> </t>
  </si>
  <si>
    <t>тыс.руб.</t>
  </si>
  <si>
    <t xml:space="preserve"> наименование</t>
  </si>
  <si>
    <t>раздел</t>
  </si>
  <si>
    <t>подраз</t>
  </si>
  <si>
    <t>ЦС</t>
  </si>
  <si>
    <t>ВР</t>
  </si>
  <si>
    <t>О1</t>
  </si>
  <si>
    <t>ООООООО</t>
  </si>
  <si>
    <t>ООО</t>
  </si>
  <si>
    <t>О4</t>
  </si>
  <si>
    <t>ОБРАЗОВАНИЕ</t>
  </si>
  <si>
    <t>О7</t>
  </si>
  <si>
    <t>О2</t>
  </si>
  <si>
    <t>О8</t>
  </si>
  <si>
    <t xml:space="preserve">КУЛЬТУРА </t>
  </si>
  <si>
    <t>О9</t>
  </si>
  <si>
    <t xml:space="preserve">                                         от "     "  ноября  2011г. № ____</t>
  </si>
  <si>
    <t>Социальная политика</t>
  </si>
  <si>
    <t>"О бюджете муниципального образования "Нижнемордокский</t>
  </si>
  <si>
    <t xml:space="preserve">"О бюджете муниципального образования "Нижнемордокский сельсовет </t>
  </si>
  <si>
    <t xml:space="preserve">                    от " 17 " декабря  2012 г. № 34</t>
  </si>
  <si>
    <t xml:space="preserve"> "О бюджете муниципального образования  " Нижнемордокский  сельсовет </t>
  </si>
  <si>
    <t xml:space="preserve">                от " 17  " декабря   2012 г. № 34 </t>
  </si>
  <si>
    <t xml:space="preserve">                      от "15"  декабря  2011г. № 34</t>
  </si>
  <si>
    <t>Общегосударственные вопросы</t>
  </si>
  <si>
    <t>О3</t>
  </si>
  <si>
    <t>ОЗ</t>
  </si>
  <si>
    <t>Молодежная политика и оздоровление детей</t>
  </si>
  <si>
    <t>Код админ-ной подчиненности</t>
  </si>
  <si>
    <t>Сумма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</si>
  <si>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</si>
  <si>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</si>
  <si>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</si>
  <si>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</si>
  <si>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</si>
  <si>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001</t>
  </si>
  <si>
    <t>Код бюджетной классификации Российской Федерации</t>
  </si>
  <si>
    <t>Наименование источников финансирования дефицита бюджета</t>
  </si>
  <si>
    <t>НАЛОГИ НА ИМУЩЕСТВО</t>
  </si>
  <si>
    <t>АДМИНИСТРАТИВНЫЕ ПЛАТЕЖИ И СБОРЫ</t>
  </si>
  <si>
    <t>ПРОЧИЕ НЕНАЛОГОВЫЕ ДОХОДЫ</t>
  </si>
  <si>
    <t>Субвенции бюджетам поселений на предоставление гражданам субсидий на оплату жилого помещения и коммунальных услуг</t>
  </si>
  <si>
    <t>НАЦИОНАЛЬНАЯ ОБОРОНА</t>
  </si>
  <si>
    <t>НАЦИОНАЛЬНАЯ ЭКОНОМИКА</t>
  </si>
  <si>
    <t>ЖИЛИЩНО-КОММУНАЛЬНОЕ ХОЗЯЙСТВО</t>
  </si>
  <si>
    <t>О5</t>
  </si>
  <si>
    <t>жилищное хоз-во</t>
  </si>
  <si>
    <t>Пенсионное обеспечение</t>
  </si>
  <si>
    <t>Другие общегосударственные  вопросы</t>
  </si>
  <si>
    <t>Мобилизационная  и вневойсковая подготовка</t>
  </si>
  <si>
    <t>ОО1</t>
  </si>
  <si>
    <t>Функционирование исполнительных органов госвласти</t>
  </si>
  <si>
    <t>Центральный аппарат</t>
  </si>
  <si>
    <t>НАЦИОНАЛЬНАЯ БЕЗОПАСНОСТЬ И ПРАВООХРАНИТЕЛЬНАЯ ДЕЯТЕЛЬНОСТЬ</t>
  </si>
  <si>
    <t>Поддержка жилищного хозяйства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</si>
  <si>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</si>
  <si>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</si>
  <si>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</si>
  <si>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Организационно-воспитательная работа с молодежью</t>
  </si>
  <si>
    <t>Физкультурно-оздоровительная работа и спортивные мероприятия</t>
  </si>
  <si>
    <t xml:space="preserve">к решению собрания депутатов муниципального </t>
  </si>
  <si>
    <t xml:space="preserve">Мероприятия в области здравоохранения, спорта и физической культуры, туризма </t>
  </si>
  <si>
    <t xml:space="preserve">                                               к решению  собрания депутатов</t>
  </si>
  <si>
    <t>№п/п</t>
  </si>
  <si>
    <t>1.</t>
  </si>
  <si>
    <t>2.</t>
  </si>
  <si>
    <t>3.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</si>
  <si>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</si>
  <si>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 местного самоуправления</t>
  </si>
  <si>
    <t>03</t>
  </si>
  <si>
    <t>0013600</t>
  </si>
  <si>
    <t>01</t>
  </si>
  <si>
    <t>14</t>
  </si>
  <si>
    <t>Государственная регистрация актов  гражданского состояния</t>
  </si>
  <si>
    <t>0013800</t>
  </si>
  <si>
    <t>Выполнение функций бюджетными учреждениями</t>
  </si>
  <si>
    <t>04</t>
  </si>
  <si>
    <t>Мероприятия по обеспечению мобилизационной готовности экономики</t>
  </si>
  <si>
    <t>2090100</t>
  </si>
  <si>
    <t>Выполнение функций органами местного самоуправления</t>
  </si>
  <si>
    <t>500</t>
  </si>
  <si>
    <t>09</t>
  </si>
  <si>
    <t>10</t>
  </si>
  <si>
    <t>Реализация  других функций, связанных с обеспечением национальной безопасности и правоохранительной деятельности</t>
  </si>
  <si>
    <t>2470000</t>
  </si>
  <si>
    <t>08</t>
  </si>
  <si>
    <t>006</t>
  </si>
  <si>
    <t>Другие вопросы в области национальной экономики</t>
  </si>
  <si>
    <t>12</t>
  </si>
  <si>
    <t>003</t>
  </si>
  <si>
    <t>05</t>
  </si>
  <si>
    <t>Благоустройство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</si>
  <si>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</si>
  <si>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</si>
  <si>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</si>
  <si>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</si>
  <si>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</si>
  <si>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</si>
  <si>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</si>
  <si>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6000500</t>
  </si>
  <si>
    <t>4310100</t>
  </si>
  <si>
    <t>КУЛЬТУРА, кинематография и ср-ва массовой информации</t>
  </si>
  <si>
    <t>Дворцы и дома культуры, другие учреждения культуры и средств массовой  информации</t>
  </si>
  <si>
    <t>4400000</t>
  </si>
  <si>
    <t>4409900</t>
  </si>
  <si>
    <t>Физическая культура и спорт</t>
  </si>
  <si>
    <t>5129700</t>
  </si>
  <si>
    <t>4910100</t>
  </si>
  <si>
    <t>005</t>
  </si>
  <si>
    <t>02</t>
  </si>
  <si>
    <t>2180000</t>
  </si>
  <si>
    <t>2180100</t>
  </si>
  <si>
    <t>Библиотеки</t>
  </si>
  <si>
    <t>5053700</t>
  </si>
  <si>
    <t>4420000</t>
  </si>
  <si>
    <t>4429900</t>
  </si>
  <si>
    <t>1.Привлечение внутреннихзаимствований</t>
  </si>
  <si>
    <t>Виды заимствований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</si>
  <si>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</si>
  <si>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</si>
  <si>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 кредитных организаций</t>
  </si>
  <si>
    <t>Итого</t>
  </si>
  <si>
    <t>2.Погашение внутренних заимствований</t>
  </si>
  <si>
    <t>01 05 02 00 00 0000 500</t>
  </si>
  <si>
    <t>Уменьшение  остатков средств бюджетов</t>
  </si>
  <si>
    <t>01 00 00 00 00 0000 000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</si>
  <si>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</si>
  <si>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</si>
  <si>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</si>
  <si>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5210218</t>
  </si>
  <si>
    <t>11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</si>
  <si>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</si>
  <si>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</si>
  <si>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</si>
  <si>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</si>
  <si>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0650000</t>
  </si>
  <si>
    <t>0650300</t>
  </si>
  <si>
    <t>013</t>
  </si>
  <si>
    <t xml:space="preserve">Реализация  государственных функций  связанных с  общегосударственным управлением </t>
  </si>
  <si>
    <t>0920000</t>
  </si>
  <si>
    <t>Выполнение  других  обязательств государства</t>
  </si>
  <si>
    <t>0920300</t>
  </si>
  <si>
    <t>Руководство и управление в сфере установленных  функций</t>
  </si>
  <si>
    <t>0010000</t>
  </si>
  <si>
    <t>выполнение функций местного самоуправления</t>
  </si>
  <si>
    <t>Реализация  государственных функций по мобилизационной  подготовке экономики</t>
  </si>
  <si>
    <t>2090000</t>
  </si>
  <si>
    <t xml:space="preserve">Защита населения на территории от чрезвычайных  ситуаций природного и техногенного характера, гражданская оборона </t>
  </si>
  <si>
    <t>Мероприятия по  предупреждению и ликвидации последствий чрезвычайных ситуаций и стихийных бедствий</t>
  </si>
  <si>
    <t xml:space="preserve"> предупреждению и ликвидации последствий чрезвычайных ситуаций и стихийных бедствий природного итехногенного характера</t>
  </si>
  <si>
    <t>Другие вопросы в области национальной безопастности и правоохранительной деятельности</t>
  </si>
  <si>
    <t>Бюджетные инвестиции в объекты капитального  строительства, не включенные в   целевые программы</t>
  </si>
  <si>
    <t>1020000</t>
  </si>
  <si>
    <t>1020102</t>
  </si>
  <si>
    <t>Сумма 2013г.</t>
  </si>
  <si>
    <t>Сумма 2012г.</t>
  </si>
  <si>
    <t>Сумма 2014г.</t>
  </si>
  <si>
    <t>Компенсация выпадающих доходов,организациям, предоставляющим населению жилищные услуги по тарифам, не обеспеч.возмещение издержек</t>
  </si>
  <si>
    <t>субсидия юридическим лицам</t>
  </si>
  <si>
    <t>Безвозмездные перечисления организациям</t>
  </si>
  <si>
    <t>Безвозмездные  перечисления  государственным и муниципальным организациям</t>
  </si>
  <si>
    <t>3500100</t>
  </si>
  <si>
    <t>0980100</t>
  </si>
  <si>
    <t>0980101</t>
  </si>
  <si>
    <t>0980200</t>
  </si>
  <si>
    <t>0980201</t>
  </si>
  <si>
    <t xml:space="preserve">Социальные выплаты                                                                                                         </t>
  </si>
  <si>
    <t>3500200</t>
  </si>
  <si>
    <t>Коммунальное  хоз-во</t>
  </si>
  <si>
    <t>Поддержка коммунального хозяйства</t>
  </si>
  <si>
    <t>Компенсация выпадающих доходов,организациям, предоставляющим населению  услуги теплоснабжения по тарифам, не обеспеч.возмещение издержек</t>
  </si>
  <si>
    <t>Глушковского района Курской области</t>
  </si>
  <si>
    <t>(в редакции решения Представительного  собрания</t>
  </si>
  <si>
    <t>от  " ____ "  ____________  2007г. № ____</t>
  </si>
  <si>
    <t>Перечень главных администраторов источников  внутреннего финансирования дефицита</t>
  </si>
  <si>
    <t>код главы</t>
  </si>
  <si>
    <t>Код группы, подгруппы, статьи и вида источников</t>
  </si>
  <si>
    <t xml:space="preserve">Наименование </t>
  </si>
  <si>
    <t xml:space="preserve">к решению собрания  депутатов </t>
  </si>
  <si>
    <t xml:space="preserve">                                                      Приложение    №   4</t>
  </si>
  <si>
    <t xml:space="preserve">                                        "О проекте бюджета муниципального образования</t>
  </si>
  <si>
    <t>Компенсация выпадающих доходов,организациям, предоставляющим населению  услуги водоснабжения и водоотведения по тарифам, не обеспеч.возмещение издержек</t>
  </si>
  <si>
    <t>Субсидии юридическим лицам</t>
  </si>
  <si>
    <t>Мероприятия в области коммунального хозяйства</t>
  </si>
  <si>
    <t>Безвозмездные перечисления государственным и муниципальным организациям</t>
  </si>
  <si>
    <t>3510000</t>
  </si>
  <si>
    <t>3510200</t>
  </si>
  <si>
    <t>3510300</t>
  </si>
  <si>
    <t>3510500</t>
  </si>
  <si>
    <t>Работы и услуги по содержанию имущества</t>
  </si>
  <si>
    <t>Проведение мероприятий для детей и молодежи</t>
  </si>
  <si>
    <t xml:space="preserve">Выполнение функций бюджетными  учреждениями </t>
  </si>
  <si>
    <t>Выполнение фунукий бюджетными учреждениями</t>
  </si>
  <si>
    <t>5210103</t>
  </si>
  <si>
    <t>5210213</t>
  </si>
  <si>
    <t>ЗДРАВОХРАНЕНИЕ И ФИЗИЧЕСКАЯ КУЛЬТУРА И СПОРТ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</si>
  <si>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</si>
  <si>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</si>
  <si>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</si>
  <si>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</si>
  <si>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 xml:space="preserve">Социальные выплаты,                                                                                                           </t>
  </si>
  <si>
    <t>Субсидии на   обеспечение жильем (фед.ср.)</t>
  </si>
  <si>
    <t>Региональные целевые программы</t>
  </si>
  <si>
    <t>к решению собрания депутатов муниципального образования</t>
  </si>
  <si>
    <t>Подпрограмма  "Государственная поддержка молодых  семей в улучшении  жилищных  условий  на территории Курской области" областной целевой  программы "Жилище"  на 2004-2010 годы</t>
  </si>
  <si>
    <t>Мероприятия в области  социальной политики</t>
  </si>
  <si>
    <t>Прогнозные расчеты по группам и подгруппам доходов по муниципальному образованию "Нижнемордокский сельсовет" на 2012 год и плановый период 2013 и 2014 год</t>
  </si>
  <si>
    <t xml:space="preserve">2013 год </t>
  </si>
  <si>
    <t xml:space="preserve">202 01003 10 0000 151 </t>
  </si>
  <si>
    <r>
      <t>2</t>
    </r>
    <r>
      <rPr>
        <b/>
        <sz val="10"/>
        <rFont val="Times New Roman"/>
        <family val="1"/>
      </rPr>
      <t xml:space="preserve"> 02 01001 10 0000 151</t>
    </r>
  </si>
  <si>
    <t xml:space="preserve">Целевые программы муниципальных  образований </t>
  </si>
  <si>
    <t>4910000</t>
  </si>
  <si>
    <t>5054800</t>
  </si>
  <si>
    <t>1040000</t>
  </si>
  <si>
    <t>1040200</t>
  </si>
  <si>
    <t>501</t>
  </si>
  <si>
    <t>5220000</t>
  </si>
  <si>
    <t>5222301</t>
  </si>
  <si>
    <t>068</t>
  </si>
  <si>
    <t>7950000</t>
  </si>
  <si>
    <t xml:space="preserve">                                                         к решению собрания депутатов</t>
  </si>
  <si>
    <t>тыс. рублей</t>
  </si>
  <si>
    <t>1 00 00000 00 0000 000</t>
  </si>
  <si>
    <t>НАЛОГОВЫЕ И НЕНАЛОГОВЫЕ ДОХОДЫ</t>
  </si>
  <si>
    <t>1 01 00000 00 0000 000</t>
  </si>
  <si>
    <t>1 01 02000 01 0000 110</t>
  </si>
  <si>
    <t>1 01 02010 01 0000 110</t>
  </si>
  <si>
    <t xml:space="preserve">                                                                                                 Приложение №3</t>
  </si>
  <si>
    <t>Налог на доходы физических лиц с  доходов, полученных физическими лицами, являющимися налоговыми  резидентами  Российской  Федерации  в виде дивидендов 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</si>
  <si>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</si>
  <si>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</si>
  <si>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</si>
  <si>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</si>
  <si>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</si>
  <si>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ЗДРАВО0ХРАНЕНИЕ И ФИЗИЧЕСКАЯ КУЛЬТУРА И СПОРТ</t>
  </si>
  <si>
    <t xml:space="preserve">Социальные выплаты                                                                                                         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</si>
  <si>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</si>
  <si>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</si>
  <si>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</si>
  <si>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</si>
  <si>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Налог на доходы   физических  лиц с доходов, полученных в виде выигрышей и призов в проводимых конкурсах, играх и других мероприятиях  в целях рекламы товаров, работ и услуг, процентных доходов по вкладам в банках, в виде материальной выгоды от экономии на  процентах при получении заемных (кредитных) средств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</si>
  <si>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</si>
  <si>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</si>
  <si>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1 05 00000 00 0000 000</t>
  </si>
  <si>
    <t>1 05 03000 01 0000 110</t>
  </si>
  <si>
    <t>Единый сельскохозяйственный налог</t>
  </si>
  <si>
    <t>5226200</t>
  </si>
  <si>
    <t>3380000</t>
  </si>
  <si>
    <t>1 06 00000 00 0000 000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</si>
  <si>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</si>
  <si>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</si>
  <si>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</si>
  <si>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</si>
  <si>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</si>
  <si>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</si>
  <si>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</si>
  <si>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</si>
  <si>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</si>
  <si>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</si>
  <si>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</si>
  <si>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</si>
  <si>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</si>
  <si>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</si>
  <si>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</si>
  <si>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</si>
  <si>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</si>
  <si>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</si>
  <si>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</si>
  <si>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</si>
  <si>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</si>
  <si>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</si>
  <si>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</si>
  <si>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1 11 01050 10 0000 120</t>
  </si>
  <si>
    <t>Приложение №7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</si>
  <si>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</si>
  <si>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1 11 02000 00 0000 120</t>
  </si>
  <si>
    <t>Доходы от размещения средств бюджетов</t>
  </si>
  <si>
    <t>1 11 02033 10 0000 120</t>
  </si>
  <si>
    <t>Доходы от размещения временно свободных средств бюджетов поселений</t>
  </si>
  <si>
    <t>1 11 03000 00 0000 120</t>
  </si>
  <si>
    <t>Проценты, полученные от предоставления бюджетных кредитов внутри страны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</si>
  <si>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</si>
  <si>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</si>
  <si>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</si>
  <si>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</si>
  <si>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</si>
  <si>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</si>
  <si>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</si>
  <si>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</si>
  <si>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</si>
  <si>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</si>
  <si>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</si>
  <si>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поселений (за исключением земельных участков муниципальных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</si>
  <si>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</si>
  <si>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</si>
  <si>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</si>
  <si>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</si>
  <si>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</si>
  <si>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</si>
  <si>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1 11 07015 10 0000 120</t>
  </si>
  <si>
    <t>образования "Нижнемордокский сельсовет Глушковского района Курской области"</t>
  </si>
  <si>
    <t xml:space="preserve">  сельсовет" Глушковского района Курской области" на 2012 год </t>
  </si>
  <si>
    <t xml:space="preserve">                               от "14   "ноября   2011 года №  </t>
  </si>
  <si>
    <t xml:space="preserve">Программа  муниципальных внутренних заимствований  местного бюджета муниципального </t>
  </si>
  <si>
    <t>образования"Нижнемордокский сельсовет Глушковского района Курской области"на 2012год</t>
  </si>
  <si>
    <t>Обьем привлечения  средств в 2012 году (тыс.рублей)</t>
  </si>
  <si>
    <t>Обьем погашения  средств в 2012 году (тыс.рублей)</t>
  </si>
  <si>
    <t>Приложение № 8</t>
  </si>
  <si>
    <t xml:space="preserve">          "Нижнемордокский сельсовет Глушковского района Курской области"</t>
  </si>
  <si>
    <t>от "14" ноября 2011г. №</t>
  </si>
  <si>
    <t xml:space="preserve">          " О проекте бюджета муниципального образования "Нижнемордокский  сельсовет </t>
  </si>
  <si>
    <t>Глушковского района Курской области" на 2012 год и отчетный период 2013 и 2014 годы</t>
  </si>
  <si>
    <t xml:space="preserve">             Глушковского района Курской области" на 2013 год </t>
  </si>
  <si>
    <t xml:space="preserve"> района Курской области" на 2013 год </t>
  </si>
  <si>
    <t xml:space="preserve">                                                                                  Приложение № 1</t>
  </si>
  <si>
    <t>на 2012 год и плановый период 2013 и 2014 годы.</t>
  </si>
  <si>
    <t>1.1 перечень подлежащих предоставлению муниципальных гарантийв 2012 году и плановом периоде 2013 и 2014 годы</t>
  </si>
  <si>
    <t>муниципальных гарантий по возможным гарантийным случаям в 2012год</t>
  </si>
  <si>
    <t xml:space="preserve"> и плановом периоде 2013 и 2014 годы.</t>
  </si>
  <si>
    <t>Прогнозные расчеты по разделам и подразделам расходов бюджета муниципального образования "Нижнемордокский сельсовет Глушковского района Курской области" на 2012 год и плановый период 2013 и 2014 годы</t>
  </si>
  <si>
    <t>Очередной финансовый год 2012 год</t>
  </si>
  <si>
    <t>2013 год</t>
  </si>
  <si>
    <t>2014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</si>
  <si>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</si>
  <si>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1 11 08000 00 0000 120</t>
  </si>
  <si>
    <t xml:space="preserve">БЕЗВОЗМЕЗДНЫЕ ПОСТУПЛЕНИЯ   на 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</si>
  <si>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</si>
  <si>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1 11 08050 10 0000 120</t>
  </si>
  <si>
    <t>Средства, получаемые  от передачи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</si>
  <si>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</si>
  <si>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образования "Нижнемордокский  сельсовет Глушковского района Курской области"</t>
  </si>
  <si>
    <t xml:space="preserve">Источники  внутреннего финансирования дефицита бюджета </t>
  </si>
  <si>
    <t xml:space="preserve"> муниципального образования " Нижнемордокский сельсовет Глушковского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</si>
  <si>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</si>
  <si>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</si>
  <si>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</si>
  <si>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</si>
  <si>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</si>
  <si>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</si>
  <si>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</si>
  <si>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</si>
  <si>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</si>
  <si>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1 13 03050 10 0000 130</t>
  </si>
  <si>
    <t>Прочие доходы от оказания платных услуг  получателями средств бюджетов поселений и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</si>
  <si>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</si>
  <si>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</si>
  <si>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</si>
  <si>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</si>
  <si>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1 14 01050 10 0000 410</t>
  </si>
  <si>
    <t>Доходы от продажи квартир, находящихся в собственности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</si>
  <si>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</si>
  <si>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</si>
  <si>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</si>
  <si>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</si>
  <si>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</si>
  <si>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</si>
  <si>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</si>
  <si>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</si>
  <si>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</si>
  <si>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</si>
  <si>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</si>
  <si>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</si>
  <si>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</si>
  <si>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</si>
  <si>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</si>
  <si>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</si>
  <si>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</si>
  <si>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</si>
  <si>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</si>
  <si>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</si>
  <si>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1 14 04050 10 0000 420</t>
  </si>
  <si>
    <t xml:space="preserve">Доходы от продажи нематериальных активов, находящихся в собственности поселений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</si>
  <si>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</si>
  <si>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</si>
  <si>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</si>
  <si>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</si>
  <si>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</si>
  <si>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</si>
  <si>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</si>
  <si>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</si>
  <si>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1 14 06026 10 0000 430</t>
  </si>
  <si>
    <t>цель гарантирования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</si>
  <si>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</si>
  <si>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</si>
  <si>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наименование принципала</t>
  </si>
  <si>
    <t>наличие права регрессивного требования</t>
  </si>
  <si>
    <t>сумма гарантирования тыс. руб.</t>
  </si>
  <si>
    <t>наименование кредитора</t>
  </si>
  <si>
    <t>срок гарантии</t>
  </si>
  <si>
    <t>Всего:</t>
  </si>
  <si>
    <t xml:space="preserve">1.2 Общий объем бюджетных ассигнований, предусмотренных на исполнение                        </t>
  </si>
  <si>
    <t>Целевые программы муниципальных  образований "Социальное развитие села до 2012 года"</t>
  </si>
  <si>
    <t>КУЛЬТУРА и кинематография</t>
  </si>
  <si>
    <t>4409930</t>
  </si>
  <si>
    <t>Средства местных бюджетов на софинансирование расходных обязательств муниципального образования по предоставлению мер социальной поддержки</t>
  </si>
  <si>
    <t>4429930</t>
  </si>
  <si>
    <t>5054802</t>
  </si>
  <si>
    <t>00</t>
  </si>
  <si>
    <t>Физическая культура</t>
  </si>
  <si>
    <t>Областная целевая программа "Модернизация сети автомобильных дорог Курской области (2009 - 2011 годы)"</t>
  </si>
  <si>
    <t>Региональные программы</t>
  </si>
  <si>
    <t>5222200</t>
  </si>
  <si>
    <t>5120000</t>
  </si>
  <si>
    <t xml:space="preserve">Мероприятия в области здравохранения, спорта и физической культуры, туризма </t>
  </si>
  <si>
    <t>"О проекте бюджета муниципального образования "Нижнемордокский</t>
  </si>
  <si>
    <t xml:space="preserve">сельсовет Глушковского района Курской области" на 2012 год и </t>
  </si>
  <si>
    <t xml:space="preserve"> от "14" ноября 2011г № 0</t>
  </si>
  <si>
    <t xml:space="preserve">отчетный период 2013 и 2014 годы  </t>
  </si>
  <si>
    <t>Распределение расходов муниципального бюджета на 2012 год и отчетный период 2013 и 2014 годы по разделам и подразделам, целевым статьям и видам расходов классификации расхода бюджета РФ</t>
  </si>
  <si>
    <t>Глушковского района курской области" на 2013 год и плановый период 2014 и 2015 годы</t>
  </si>
  <si>
    <t xml:space="preserve">Глушковского района Курской области" на 2013 год и плановый период 2014 и 2015 годы </t>
  </si>
  <si>
    <t>2012г.</t>
  </si>
  <si>
    <t>2013г.</t>
  </si>
  <si>
    <t>Сумма2014г.</t>
  </si>
  <si>
    <t xml:space="preserve">                           </t>
  </si>
  <si>
    <t xml:space="preserve">          Ведомственная структура расходов бюджета муниципального образования "Нижнемордокский сельсовет Глушковского района курской области"на 2012 год и плановый период 2013 и 2014 годы</t>
  </si>
  <si>
    <t xml:space="preserve">"О проекте бюджета муниципального образования"Нижнемордокский   </t>
  </si>
  <si>
    <t xml:space="preserve">сельсовет Глушковского района Курской области"  на 2012 год </t>
  </si>
  <si>
    <t>и отчетный период 2013 и 2014 годы от " 14 "  ноября  2011г. № 0</t>
  </si>
  <si>
    <t>Областная целевая программа"Модернизация сети автомобильных дорогКурской области(2009- 2011годы)</t>
  </si>
  <si>
    <t>Средства местных бюджетов  на софинансирование</t>
  </si>
  <si>
    <t>ФИЗИЧЕСКАЯ КУЛЬТУРА И СПОРТ</t>
  </si>
  <si>
    <t xml:space="preserve">Выполнение функций органами местного самоуправления                                                                                                        </t>
  </si>
  <si>
    <t>Исполнение муниципальных гарантий Курской области</t>
  </si>
  <si>
    <t>За сче источников финансирования дефицита  местного бюджета</t>
  </si>
  <si>
    <t>Объем бюджетных ассигнований на исполнение гарантий по возможным гарантийным случаям тыс. руб.</t>
  </si>
  <si>
    <t xml:space="preserve">             Программа  муниципальных гарантий</t>
  </si>
  <si>
    <t>Доходы  от продажи земельных участков, находящихся в собственности  поселений (за исключением земельных участков муниципальных  автономных учреждений)</t>
  </si>
  <si>
    <t>1 15 00000 00 0000 000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</si>
  <si>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</si>
  <si>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</si>
  <si>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</si>
  <si>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</si>
  <si>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</si>
  <si>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</si>
  <si>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</si>
  <si>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</si>
  <si>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</si>
  <si>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</si>
  <si>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</si>
  <si>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1 16 32050 10 0000 140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</si>
  <si>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поселений)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</si>
  <si>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</si>
  <si>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</si>
  <si>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</si>
  <si>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</si>
  <si>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</si>
  <si>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</si>
  <si>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</si>
  <si>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</si>
  <si>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</si>
  <si>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</si>
  <si>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</si>
  <si>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</si>
  <si>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</si>
  <si>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</si>
  <si>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</si>
  <si>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</si>
  <si>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</si>
  <si>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2 00  00000  00  0000  000</t>
  </si>
  <si>
    <t>БЕЗВОЗМЕЗДНЫЕ ПОСТУПЛЕНИЯ</t>
  </si>
  <si>
    <t>202  00000  00  0000  000</t>
  </si>
  <si>
    <t>202  01000  00  0000  151</t>
  </si>
  <si>
    <t>Дотации бюджетам субъектов Российской Федерации и муниципальных образований</t>
  </si>
  <si>
    <t>202  01001  00  0000  151</t>
  </si>
  <si>
    <t>Дотации на выравнивание бюджетной обеспеченности</t>
  </si>
  <si>
    <t>202  01001  10  0000  151</t>
  </si>
  <si>
    <t>Дотации бюджетам поселений на выравнивание бюджетной обеспеченности</t>
  </si>
  <si>
    <t>202  01003  00  0000  151</t>
  </si>
  <si>
    <t>Дотации бюджетам на поддержку мер по обеспечению сбалансированности бюджетов</t>
  </si>
  <si>
    <t>202  01003  10  0000  151</t>
  </si>
  <si>
    <t>Дотации бюджетам поселений на поддержку мер по обеспечению сбалансированности бюджетов</t>
  </si>
  <si>
    <t>202  02000  00  0000  151</t>
  </si>
  <si>
    <t>Субсидии бюджетам субъектов Российской Федерации и муниципальных образований (межбюджетные субсидии)</t>
  </si>
  <si>
    <t>202  02999  00  0000  151</t>
  </si>
  <si>
    <t>202  02999  10  0000  151</t>
  </si>
  <si>
    <t xml:space="preserve">Субсидии бюджетам поселений на частичное возмещение расходов на предоставление мер социальной поддержки  работникам муниципальных учреждений культуры </t>
  </si>
  <si>
    <t xml:space="preserve">Субсидии бюджетам поселений на осуществление рсходов на обеспечение равной доступности услуг общественного транспорта для отдельных категорий граждан  </t>
  </si>
  <si>
    <t>202  03000  00  0000  151</t>
  </si>
  <si>
    <t xml:space="preserve">Субвенции бюджетам субъектов Российской Федерации и муниципальных образований </t>
  </si>
  <si>
    <t>202  03003  00  0000  151</t>
  </si>
  <si>
    <t>Субвенции бюджетам на государственную регистрацию актов гражданского состояния</t>
  </si>
  <si>
    <t>202  03003  10  0000  151</t>
  </si>
  <si>
    <t>Субвенции бюджетам поселений на государственную регистрацию актов гражданского состояния</t>
  </si>
  <si>
    <t>202  03015  00  0000  151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</si>
  <si>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</si>
  <si>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202  03015  10  0000  151</t>
  </si>
  <si>
    <t>5210105</t>
  </si>
  <si>
    <t>0013801</t>
  </si>
  <si>
    <t>Очередной финансовый 2010 год</t>
  </si>
  <si>
    <t>Утверждено</t>
  </si>
  <si>
    <t>от ___     __________  2009 г.№____</t>
  </si>
  <si>
    <t xml:space="preserve">                                                         </t>
  </si>
  <si>
    <t xml:space="preserve">                            </t>
  </si>
  <si>
    <t xml:space="preserve">                                                      </t>
  </si>
  <si>
    <t xml:space="preserve">                                        </t>
  </si>
  <si>
    <t xml:space="preserve">                                          </t>
  </si>
  <si>
    <t>Распределение объемов бюджетных ассигнований</t>
  </si>
  <si>
    <t>Плановый период</t>
  </si>
  <si>
    <t>Нижнемордокского сельсовета</t>
  </si>
  <si>
    <t xml:space="preserve">Постановлением  Главы Администрации </t>
  </si>
  <si>
    <t xml:space="preserve">по главным распорядителям средств муниципального образования                                                       </t>
  </si>
  <si>
    <t>"Нижнемордокский сельсовет" Глушковского района Курской области</t>
  </si>
  <si>
    <t>Администрация Нижнемордокского сельсовета Глушковского района Курской области</t>
  </si>
  <si>
    <t xml:space="preserve">                            муниципального образования "Нижнемордокский  сельсовет"</t>
  </si>
  <si>
    <t xml:space="preserve">                                           " Нижнемордокский сельсовет "  на 2010 год"</t>
  </si>
  <si>
    <t xml:space="preserve">202 04014 10 0000 151 </t>
  </si>
  <si>
    <t>202 04014 00 0000 151</t>
  </si>
  <si>
    <t>ДОХОДЫ ВСЕГО</t>
  </si>
  <si>
    <t xml:space="preserve">                                         от " 19  "    ноября    2009г. № 26</t>
  </si>
  <si>
    <t xml:space="preserve">                          Приложение    №   5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</si>
  <si>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</si>
  <si>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</si>
  <si>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Приложение    №   6</t>
  </si>
  <si>
    <t>"Нижнемордокский  сельсовет Глушковского района Курской области"</t>
  </si>
  <si>
    <t xml:space="preserve">"О проекте бюджета муниципального образования " Нижнемордокский сельсовет </t>
  </si>
  <si>
    <t>Глушковского района Курской области" на 2012 год и плановый период 2013 и 2014 годы</t>
  </si>
  <si>
    <t xml:space="preserve">Поступления доходов в  бюджет муниципального образования «Нижнемордокский сельсовет Глушковского района Курской области»  в 2012 году и плановом периоде 2013 и 2014 года  </t>
  </si>
  <si>
    <t>Наименование доходов</t>
  </si>
  <si>
    <t>109 04050 10 1000 110</t>
  </si>
  <si>
    <t>Земельный налог (по обязательствам, возникшим до 1 января 2006 года), мобилизируемый на территориях</t>
  </si>
  <si>
    <t>207 05000 10 0000 180</t>
  </si>
  <si>
    <t>Прочие безвозмездные поступления в бюджет поселений</t>
  </si>
  <si>
    <t xml:space="preserve">                               от "19    " ноября   2009 года № 26 </t>
  </si>
  <si>
    <t xml:space="preserve">      к  решению  собрания депутатов муниципального </t>
  </si>
  <si>
    <t>90 00 00 00 00 0000 000</t>
  </si>
  <si>
    <t>Источники финансирования дефицита бюджетов -всего</t>
  </si>
  <si>
    <t>ИСТОЧНИКИ ВНУТРЕННЕГО ФИНАНСИРОВАНИЯ ДЕФИЦИТОВ БЮДЖЕТОВ</t>
  </si>
  <si>
    <t xml:space="preserve"> 01 03 00 00 00 0000 000</t>
  </si>
  <si>
    <t xml:space="preserve">Бюджетные кредиты от других бюджетов бюджетной системы Российской Федерации </t>
  </si>
  <si>
    <t xml:space="preserve"> 01 03 00 00 00 0000 700</t>
  </si>
  <si>
    <t>Получение бюджетных кредитов от других бджетов бюджетной системы Российской Федерации в валюте Российской Федерации</t>
  </si>
  <si>
    <t xml:space="preserve"> 01 03 00 00 10 0000 710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</si>
</sst>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00000"/>
    <numFmt numFmtId="195" formatCode="0.0"/>
    <numFmt numFmtId="196" formatCode="#,##0.000"/>
  </numFmts>
  <fonts count="6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Times New Roman"/>
      <family val="1"/>
    </font>
    <font>
      <i/>
      <sz val="12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Times New Roman Cyr"/>
      <family val="0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i/>
      <sz val="8"/>
      <name val="Arial Cyr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6" fillId="0" borderId="10" xfId="54" applyFont="1" applyBorder="1" applyAlignment="1">
      <alignment vertical="top" wrapText="1"/>
      <protection/>
    </xf>
    <xf numFmtId="0" fontId="23" fillId="0" borderId="10" xfId="54" applyFont="1" applyBorder="1" applyAlignment="1">
      <alignment vertical="top" wrapText="1"/>
      <protection/>
    </xf>
    <xf numFmtId="0" fontId="23" fillId="0" borderId="10" xfId="54" applyFont="1" applyBorder="1" applyAlignment="1">
      <alignment/>
      <protection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/>
      <protection/>
    </xf>
    <xf numFmtId="49" fontId="14" fillId="0" borderId="14" xfId="54" applyNumberFormat="1" applyFont="1" applyBorder="1" applyAlignment="1">
      <alignment horizontal="center" vertical="center"/>
      <protection/>
    </xf>
    <xf numFmtId="49" fontId="23" fillId="0" borderId="14" xfId="54" applyNumberFormat="1" applyFont="1" applyBorder="1" applyAlignment="1">
      <alignment horizontal="center" vertical="center"/>
      <protection/>
    </xf>
    <xf numFmtId="49" fontId="23" fillId="0" borderId="16" xfId="54" applyNumberFormat="1" applyFont="1" applyBorder="1" applyAlignment="1">
      <alignment horizontal="center" vertical="center"/>
      <protection/>
    </xf>
    <xf numFmtId="0" fontId="23" fillId="0" borderId="17" xfId="54" applyFont="1" applyBorder="1" applyAlignment="1">
      <alignment vertical="top" wrapText="1"/>
      <protection/>
    </xf>
    <xf numFmtId="49" fontId="23" fillId="0" borderId="11" xfId="54" applyNumberFormat="1" applyFont="1" applyBorder="1" applyAlignment="1">
      <alignment horizontal="center" vertical="center"/>
      <protection/>
    </xf>
    <xf numFmtId="0" fontId="23" fillId="0" borderId="12" xfId="54" applyFont="1" applyBorder="1" applyAlignment="1">
      <alignment vertical="top" wrapText="1"/>
      <protection/>
    </xf>
    <xf numFmtId="0" fontId="0" fillId="0" borderId="18" xfId="0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49" fontId="4" fillId="0" borderId="17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3" fillId="0" borderId="12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18" xfId="53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53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31" fillId="0" borderId="23" xfId="0" applyFont="1" applyFill="1" applyBorder="1" applyAlignment="1">
      <alignment wrapText="1"/>
    </xf>
    <xf numFmtId="0" fontId="32" fillId="0" borderId="23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21" fillId="0" borderId="14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22" fillId="0" borderId="14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21" fillId="0" borderId="14" xfId="0" applyFont="1" applyBorder="1" applyAlignment="1">
      <alignment/>
    </xf>
    <xf numFmtId="0" fontId="39" fillId="0" borderId="24" xfId="0" applyFont="1" applyFill="1" applyBorder="1" applyAlignment="1">
      <alignment wrapText="1"/>
    </xf>
    <xf numFmtId="0" fontId="32" fillId="0" borderId="24" xfId="0" applyFont="1" applyFill="1" applyBorder="1" applyAlignment="1">
      <alignment wrapText="1"/>
    </xf>
    <xf numFmtId="0" fontId="40" fillId="0" borderId="25" xfId="0" applyFont="1" applyFill="1" applyBorder="1" applyAlignment="1">
      <alignment wrapText="1"/>
    </xf>
    <xf numFmtId="0" fontId="41" fillId="0" borderId="25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19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9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31" fillId="0" borderId="14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1" fillId="0" borderId="14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wrapText="1"/>
    </xf>
    <xf numFmtId="2" fontId="3" fillId="0" borderId="18" xfId="0" applyNumberFormat="1" applyFont="1" applyBorder="1" applyAlignment="1">
      <alignment/>
    </xf>
    <xf numFmtId="2" fontId="19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2" fontId="4" fillId="0" borderId="2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20" fillId="0" borderId="18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0" fontId="1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5" fillId="0" borderId="0" xfId="0" applyNumberFormat="1" applyFont="1" applyAlignment="1">
      <alignment horizontal="right"/>
    </xf>
    <xf numFmtId="2" fontId="19" fillId="0" borderId="13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wrapText="1"/>
    </xf>
    <xf numFmtId="2" fontId="23" fillId="0" borderId="18" xfId="0" applyNumberFormat="1" applyFont="1" applyBorder="1" applyAlignment="1">
      <alignment wrapText="1"/>
    </xf>
    <xf numFmtId="2" fontId="16" fillId="0" borderId="18" xfId="0" applyNumberFormat="1" applyFont="1" applyBorder="1" applyAlignment="1">
      <alignment wrapText="1"/>
    </xf>
    <xf numFmtId="2" fontId="30" fillId="0" borderId="18" xfId="0" applyNumberFormat="1" applyFont="1" applyBorder="1" applyAlignment="1">
      <alignment horizontal="right" wrapText="1"/>
    </xf>
    <xf numFmtId="2" fontId="30" fillId="0" borderId="18" xfId="0" applyNumberFormat="1" applyFont="1" applyBorder="1" applyAlignment="1">
      <alignment horizontal="center" wrapText="1"/>
    </xf>
    <xf numFmtId="2" fontId="16" fillId="0" borderId="18" xfId="0" applyNumberFormat="1" applyFont="1" applyBorder="1" applyAlignment="1">
      <alignment/>
    </xf>
    <xf numFmtId="2" fontId="23" fillId="0" borderId="18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2" fontId="23" fillId="0" borderId="13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1" fontId="28" fillId="0" borderId="18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49" fontId="14" fillId="0" borderId="16" xfId="54" applyNumberFormat="1" applyFont="1" applyBorder="1" applyAlignment="1">
      <alignment horizontal="center" vertical="center"/>
      <protection/>
    </xf>
    <xf numFmtId="0" fontId="16" fillId="0" borderId="17" xfId="54" applyFont="1" applyBorder="1" applyAlignment="1">
      <alignment vertical="top" wrapText="1"/>
      <protection/>
    </xf>
    <xf numFmtId="2" fontId="16" fillId="0" borderId="22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8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29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22" fillId="0" borderId="30" xfId="0" applyFont="1" applyBorder="1" applyAlignment="1">
      <alignment wrapText="1"/>
    </xf>
    <xf numFmtId="2" fontId="3" fillId="0" borderId="26" xfId="0" applyNumberFormat="1" applyFont="1" applyBorder="1" applyAlignment="1">
      <alignment/>
    </xf>
    <xf numFmtId="0" fontId="22" fillId="0" borderId="16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2" fontId="30" fillId="0" borderId="10" xfId="0" applyNumberFormat="1" applyFont="1" applyBorder="1" applyAlignment="1">
      <alignment horizontal="right" wrapText="1"/>
    </xf>
    <xf numFmtId="2" fontId="30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19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2" fontId="23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49" fontId="23" fillId="0" borderId="30" xfId="54" applyNumberFormat="1" applyFont="1" applyBorder="1" applyAlignment="1">
      <alignment horizontal="center" vertical="center"/>
      <protection/>
    </xf>
    <xf numFmtId="0" fontId="23" fillId="0" borderId="26" xfId="54" applyFont="1" applyBorder="1" applyAlignment="1">
      <alignment vertical="top" wrapText="1"/>
      <protection/>
    </xf>
    <xf numFmtId="2" fontId="2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3" fillId="0" borderId="0" xfId="0" applyNumberFormat="1" applyFont="1" applyAlignment="1">
      <alignment/>
    </xf>
    <xf numFmtId="0" fontId="39" fillId="0" borderId="11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17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8" fillId="0" borderId="16" xfId="0" applyFont="1" applyFill="1" applyBorder="1" applyAlignment="1">
      <alignment wrapText="1"/>
    </xf>
    <xf numFmtId="49" fontId="2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 wrapText="1"/>
    </xf>
    <xf numFmtId="2" fontId="19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3" fillId="0" borderId="18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/>
    </xf>
    <xf numFmtId="0" fontId="21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0" xfId="0" applyFont="1" applyBorder="1" applyAlignment="1">
      <alignment wrapText="1"/>
    </xf>
    <xf numFmtId="49" fontId="3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2" fontId="23" fillId="0" borderId="10" xfId="0" applyNumberFormat="1" applyFont="1" applyBorder="1" applyAlignment="1">
      <alignment wrapText="1"/>
    </xf>
    <xf numFmtId="2" fontId="23" fillId="0" borderId="17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49" fontId="3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left"/>
    </xf>
    <xf numFmtId="0" fontId="19" fillId="0" borderId="33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193" fontId="4" fillId="0" borderId="1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/>
    </xf>
    <xf numFmtId="193" fontId="3" fillId="0" borderId="18" xfId="0" applyNumberFormat="1" applyFont="1" applyBorder="1" applyAlignment="1">
      <alignment/>
    </xf>
    <xf numFmtId="193" fontId="4" fillId="0" borderId="18" xfId="0" applyNumberFormat="1" applyFont="1" applyBorder="1" applyAlignment="1">
      <alignment/>
    </xf>
    <xf numFmtId="193" fontId="20" fillId="0" borderId="18" xfId="0" applyNumberFormat="1" applyFont="1" applyBorder="1" applyAlignment="1">
      <alignment wrapText="1"/>
    </xf>
    <xf numFmtId="193" fontId="19" fillId="0" borderId="18" xfId="0" applyNumberFormat="1" applyFont="1" applyBorder="1" applyAlignment="1">
      <alignment wrapText="1"/>
    </xf>
    <xf numFmtId="193" fontId="3" fillId="0" borderId="18" xfId="0" applyNumberFormat="1" applyFont="1" applyBorder="1" applyAlignment="1">
      <alignment/>
    </xf>
    <xf numFmtId="193" fontId="6" fillId="0" borderId="18" xfId="0" applyNumberFormat="1" applyFont="1" applyBorder="1" applyAlignment="1">
      <alignment wrapText="1"/>
    </xf>
    <xf numFmtId="193" fontId="4" fillId="0" borderId="18" xfId="0" applyNumberFormat="1" applyFont="1" applyBorder="1" applyAlignment="1">
      <alignment/>
    </xf>
    <xf numFmtId="193" fontId="4" fillId="0" borderId="18" xfId="0" applyNumberFormat="1" applyFont="1" applyBorder="1" applyAlignment="1">
      <alignment wrapText="1"/>
    </xf>
    <xf numFmtId="193" fontId="4" fillId="0" borderId="22" xfId="0" applyNumberFormat="1" applyFont="1" applyBorder="1" applyAlignment="1">
      <alignment/>
    </xf>
    <xf numFmtId="193" fontId="4" fillId="0" borderId="18" xfId="0" applyNumberFormat="1" applyFont="1" applyBorder="1" applyAlignment="1">
      <alignment wrapText="1"/>
    </xf>
    <xf numFmtId="193" fontId="3" fillId="0" borderId="18" xfId="0" applyNumberFormat="1" applyFont="1" applyBorder="1" applyAlignment="1">
      <alignment wrapText="1"/>
    </xf>
    <xf numFmtId="193" fontId="7" fillId="0" borderId="18" xfId="0" applyNumberFormat="1" applyFont="1" applyBorder="1" applyAlignment="1">
      <alignment wrapText="1"/>
    </xf>
    <xf numFmtId="193" fontId="6" fillId="0" borderId="18" xfId="0" applyNumberFormat="1" applyFont="1" applyBorder="1" applyAlignment="1">
      <alignment/>
    </xf>
    <xf numFmtId="193" fontId="4" fillId="0" borderId="13" xfId="0" applyNumberFormat="1" applyFont="1" applyBorder="1" applyAlignment="1">
      <alignment/>
    </xf>
    <xf numFmtId="193" fontId="4" fillId="0" borderId="22" xfId="0" applyNumberFormat="1" applyFont="1" applyBorder="1" applyAlignment="1">
      <alignment/>
    </xf>
    <xf numFmtId="193" fontId="4" fillId="0" borderId="0" xfId="0" applyNumberFormat="1" applyFont="1" applyAlignment="1">
      <alignment/>
    </xf>
    <xf numFmtId="193" fontId="7" fillId="0" borderId="18" xfId="0" applyNumberFormat="1" applyFont="1" applyBorder="1" applyAlignment="1">
      <alignment/>
    </xf>
    <xf numFmtId="193" fontId="6" fillId="0" borderId="22" xfId="0" applyNumberFormat="1" applyFont="1" applyBorder="1" applyAlignment="1">
      <alignment wrapText="1"/>
    </xf>
    <xf numFmtId="193" fontId="3" fillId="0" borderId="13" xfId="0" applyNumberFormat="1" applyFont="1" applyBorder="1" applyAlignment="1">
      <alignment/>
    </xf>
    <xf numFmtId="193" fontId="4" fillId="0" borderId="22" xfId="0" applyNumberFormat="1" applyFont="1" applyBorder="1" applyAlignment="1">
      <alignment wrapText="1"/>
    </xf>
    <xf numFmtId="193" fontId="7" fillId="0" borderId="13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/>
    </xf>
    <xf numFmtId="2" fontId="6" fillId="0" borderId="18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2" fontId="6" fillId="0" borderId="18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4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60" fillId="0" borderId="14" xfId="0" applyFont="1" applyFill="1" applyBorder="1" applyAlignment="1">
      <alignment wrapText="1"/>
    </xf>
    <xf numFmtId="49" fontId="3" fillId="0" borderId="3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 wrapText="1"/>
    </xf>
    <xf numFmtId="0" fontId="19" fillId="0" borderId="3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0" fontId="23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16" fillId="0" borderId="15" xfId="54" applyFont="1" applyBorder="1" applyAlignment="1">
      <alignment vertical="top" wrapText="1"/>
      <protection/>
    </xf>
    <xf numFmtId="0" fontId="16" fillId="0" borderId="19" xfId="54" applyFont="1" applyBorder="1" applyAlignment="1">
      <alignment vertical="top" wrapText="1"/>
      <protection/>
    </xf>
    <xf numFmtId="0" fontId="23" fillId="0" borderId="36" xfId="54" applyFont="1" applyBorder="1" applyAlignment="1">
      <alignment vertical="top" wrapText="1"/>
      <protection/>
    </xf>
    <xf numFmtId="0" fontId="23" fillId="0" borderId="15" xfId="54" applyFont="1" applyBorder="1" applyAlignment="1">
      <alignment vertical="top" wrapText="1"/>
      <protection/>
    </xf>
    <xf numFmtId="0" fontId="23" fillId="0" borderId="19" xfId="54" applyFont="1" applyBorder="1" applyAlignment="1">
      <alignment vertical="top" wrapText="1"/>
      <protection/>
    </xf>
    <xf numFmtId="0" fontId="23" fillId="0" borderId="15" xfId="54" applyFont="1" applyBorder="1" applyAlignment="1">
      <alignment/>
      <protection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3" fillId="0" borderId="33" xfId="0" applyFont="1" applyBorder="1" applyAlignment="1">
      <alignment/>
    </xf>
    <xf numFmtId="0" fontId="0" fillId="0" borderId="3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2" fontId="23" fillId="0" borderId="34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/>
    </xf>
    <xf numFmtId="0" fontId="4" fillId="0" borderId="36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193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left"/>
    </xf>
    <xf numFmtId="0" fontId="29" fillId="0" borderId="33" xfId="0" applyFont="1" applyBorder="1" applyAlignment="1">
      <alignment wrapText="1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0" fontId="61" fillId="0" borderId="14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4" fillId="0" borderId="32" xfId="0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2" fontId="4" fillId="0" borderId="32" xfId="0" applyNumberFormat="1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22" fillId="0" borderId="33" xfId="0" applyFont="1" applyBorder="1" applyAlignment="1">
      <alignment wrapText="1"/>
    </xf>
    <xf numFmtId="2" fontId="23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14" fillId="0" borderId="16" xfId="0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 wrapText="1"/>
    </xf>
    <xf numFmtId="2" fontId="4" fillId="0" borderId="13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3" fontId="4" fillId="0" borderId="39" xfId="0" applyNumberFormat="1" applyFont="1" applyBorder="1" applyAlignment="1">
      <alignment vertical="center"/>
    </xf>
    <xf numFmtId="193" fontId="4" fillId="0" borderId="27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wrapText="1"/>
    </xf>
    <xf numFmtId="49" fontId="10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49" fontId="10" fillId="0" borderId="15" xfId="0" applyNumberFormat="1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wrapText="1"/>
    </xf>
    <xf numFmtId="49" fontId="10" fillId="0" borderId="41" xfId="0" applyNumberFormat="1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2" fontId="7" fillId="0" borderId="12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" fontId="15" fillId="0" borderId="44" xfId="0" applyNumberFormat="1" applyFont="1" applyFill="1" applyBorder="1" applyAlignment="1">
      <alignment wrapText="1"/>
    </xf>
    <xf numFmtId="2" fontId="15" fillId="0" borderId="45" xfId="0" applyNumberFormat="1" applyFont="1" applyFill="1" applyBorder="1" applyAlignment="1">
      <alignment wrapText="1"/>
    </xf>
    <xf numFmtId="2" fontId="15" fillId="0" borderId="26" xfId="0" applyNumberFormat="1" applyFont="1" applyFill="1" applyBorder="1" applyAlignment="1">
      <alignment wrapText="1"/>
    </xf>
    <xf numFmtId="2" fontId="4" fillId="0" borderId="1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15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Шаблон Пр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30"/>
  <sheetViews>
    <sheetView tabSelected="1" zoomScalePageLayoutView="0" workbookViewId="0" topLeftCell="B1">
      <selection activeCell="C13" sqref="C13"/>
    </sheetView>
  </sheetViews>
  <sheetFormatPr defaultColWidth="9.00390625" defaultRowHeight="12.75"/>
  <cols>
    <col min="1" max="1" width="29.125" style="0" customWidth="1"/>
    <col min="2" max="2" width="51.25390625" style="0" customWidth="1"/>
    <col min="3" max="3" width="13.375" style="0" customWidth="1"/>
    <col min="4" max="4" width="16.125" style="0" customWidth="1"/>
    <col min="5" max="5" width="4.25390625" style="0" customWidth="1"/>
  </cols>
  <sheetData>
    <row r="1" spans="2:5" ht="15.75">
      <c r="B1" s="484" t="s">
        <v>417</v>
      </c>
      <c r="C1" s="484"/>
      <c r="D1" s="484"/>
      <c r="E1" s="484"/>
    </row>
    <row r="2" spans="2:5" ht="15.75">
      <c r="B2" s="485" t="s">
        <v>627</v>
      </c>
      <c r="C2" s="485"/>
      <c r="D2" s="485"/>
      <c r="E2" s="485"/>
    </row>
    <row r="3" spans="2:5" ht="15.75">
      <c r="B3" s="485" t="s">
        <v>433</v>
      </c>
      <c r="C3" s="485"/>
      <c r="D3" s="485"/>
      <c r="E3" s="485"/>
    </row>
    <row r="4" spans="2:5" ht="15.75">
      <c r="B4" s="485" t="s">
        <v>124</v>
      </c>
      <c r="C4" s="485"/>
      <c r="D4" s="485"/>
      <c r="E4" s="485"/>
    </row>
    <row r="5" spans="2:5" ht="15.75">
      <c r="B5" s="485" t="s">
        <v>415</v>
      </c>
      <c r="C5" s="485"/>
      <c r="D5" s="485"/>
      <c r="E5" s="485"/>
    </row>
    <row r="6" spans="2:5" ht="15.75">
      <c r="B6" s="485" t="s">
        <v>125</v>
      </c>
      <c r="C6" s="485"/>
      <c r="D6" s="485"/>
      <c r="E6" s="485"/>
    </row>
    <row r="7" spans="2:5" ht="12.75">
      <c r="B7" s="487"/>
      <c r="C7" s="487"/>
      <c r="D7" s="487"/>
      <c r="E7" s="487"/>
    </row>
    <row r="9" spans="1:5" ht="18">
      <c r="A9" s="486" t="s">
        <v>434</v>
      </c>
      <c r="B9" s="486"/>
      <c r="C9" s="486"/>
      <c r="D9" s="486"/>
      <c r="E9" s="486"/>
    </row>
    <row r="10" spans="1:5" ht="18">
      <c r="A10" s="486" t="s">
        <v>435</v>
      </c>
      <c r="B10" s="486"/>
      <c r="C10" s="486"/>
      <c r="D10" s="486"/>
      <c r="E10" s="486"/>
    </row>
    <row r="11" spans="1:5" ht="18">
      <c r="A11" s="486" t="s">
        <v>416</v>
      </c>
      <c r="B11" s="486"/>
      <c r="C11" s="486"/>
      <c r="D11" s="486"/>
      <c r="E11" s="486"/>
    </row>
    <row r="12" ht="13.5" thickBot="1">
      <c r="D12" s="8"/>
    </row>
    <row r="13" spans="1:4" ht="49.5" customHeight="1">
      <c r="A13" s="12" t="s">
        <v>139</v>
      </c>
      <c r="B13" s="13" t="s">
        <v>140</v>
      </c>
      <c r="C13" s="419" t="s">
        <v>257</v>
      </c>
      <c r="D13" s="68"/>
    </row>
    <row r="14" spans="1:4" ht="3" customHeight="1" hidden="1">
      <c r="A14" s="109" t="s">
        <v>628</v>
      </c>
      <c r="B14" s="110" t="s">
        <v>629</v>
      </c>
      <c r="C14" s="420">
        <f>C15+C21</f>
        <v>0</v>
      </c>
      <c r="D14" s="415"/>
    </row>
    <row r="15" spans="1:4" ht="42.75" customHeight="1">
      <c r="A15" s="111" t="s">
        <v>228</v>
      </c>
      <c r="B15" s="112" t="s">
        <v>630</v>
      </c>
      <c r="C15" s="421">
        <f>C16</f>
        <v>0</v>
      </c>
      <c r="D15" s="416"/>
    </row>
    <row r="16" spans="1:4" ht="12.75" customHeight="1" hidden="1">
      <c r="A16" s="109" t="s">
        <v>631</v>
      </c>
      <c r="B16" s="110" t="s">
        <v>632</v>
      </c>
      <c r="C16" s="420">
        <f>C17+C19</f>
        <v>0</v>
      </c>
      <c r="D16" s="417"/>
    </row>
    <row r="17" spans="1:4" ht="15.75" customHeight="1" hidden="1">
      <c r="A17" s="111" t="s">
        <v>633</v>
      </c>
      <c r="B17" s="112" t="s">
        <v>634</v>
      </c>
      <c r="C17" s="421">
        <f>C18</f>
        <v>0</v>
      </c>
      <c r="D17" s="416"/>
    </row>
    <row r="18" spans="1:4" ht="14.25" customHeight="1" hidden="1">
      <c r="A18" s="111" t="s">
        <v>635</v>
      </c>
      <c r="B18" s="112" t="s">
        <v>0</v>
      </c>
      <c r="C18" s="421">
        <v>0</v>
      </c>
      <c r="D18" s="416"/>
    </row>
    <row r="19" spans="1:4" ht="17.25" customHeight="1" hidden="1">
      <c r="A19" s="111" t="s">
        <v>1</v>
      </c>
      <c r="B19" s="115" t="s">
        <v>6</v>
      </c>
      <c r="C19" s="422">
        <f>C20</f>
        <v>0</v>
      </c>
      <c r="D19" s="416"/>
    </row>
    <row r="20" spans="1:4" ht="21" customHeight="1" hidden="1">
      <c r="A20" s="111" t="s">
        <v>7</v>
      </c>
      <c r="B20" s="115" t="s">
        <v>8</v>
      </c>
      <c r="C20" s="422">
        <v>0</v>
      </c>
      <c r="D20" s="416"/>
    </row>
    <row r="21" spans="1:4" ht="2.25" customHeight="1" hidden="1">
      <c r="A21" s="109" t="s">
        <v>9</v>
      </c>
      <c r="B21" s="116" t="s">
        <v>229</v>
      </c>
      <c r="C21" s="423">
        <f>C22+C26</f>
        <v>0</v>
      </c>
      <c r="D21" s="417"/>
    </row>
    <row r="22" spans="1:4" ht="36.75" customHeight="1">
      <c r="A22" s="111" t="s">
        <v>230</v>
      </c>
      <c r="B22" s="115" t="s">
        <v>231</v>
      </c>
      <c r="C22" s="422">
        <f>C23</f>
        <v>-3106.2</v>
      </c>
      <c r="D22" s="416"/>
    </row>
    <row r="23" spans="1:4" ht="33.75" customHeight="1">
      <c r="A23" s="111" t="s">
        <v>226</v>
      </c>
      <c r="B23" s="115" t="s">
        <v>10</v>
      </c>
      <c r="C23" s="422">
        <f>C24</f>
        <v>-3106.2</v>
      </c>
      <c r="D23" s="416"/>
    </row>
    <row r="24" spans="1:4" ht="34.5" customHeight="1">
      <c r="A24" s="111" t="s">
        <v>11</v>
      </c>
      <c r="B24" s="115" t="s">
        <v>12</v>
      </c>
      <c r="C24" s="422">
        <f>C25</f>
        <v>-3106.2</v>
      </c>
      <c r="D24" s="416"/>
    </row>
    <row r="25" spans="1:4" ht="30.75" customHeight="1">
      <c r="A25" s="111" t="s">
        <v>13</v>
      </c>
      <c r="B25" s="115" t="s">
        <v>14</v>
      </c>
      <c r="C25" s="422">
        <v>-3106.2</v>
      </c>
      <c r="D25" s="416"/>
    </row>
    <row r="26" spans="1:4" ht="29.25" customHeight="1">
      <c r="A26" s="111" t="s">
        <v>15</v>
      </c>
      <c r="B26" s="115" t="s">
        <v>227</v>
      </c>
      <c r="C26" s="422">
        <f>C27</f>
        <v>3106.2</v>
      </c>
      <c r="D26" s="416"/>
    </row>
    <row r="27" spans="1:4" ht="27.75" customHeight="1">
      <c r="A27" s="111" t="s">
        <v>16</v>
      </c>
      <c r="B27" s="115" t="s">
        <v>17</v>
      </c>
      <c r="C27" s="422">
        <f>C28</f>
        <v>3106.2</v>
      </c>
      <c r="D27" s="416"/>
    </row>
    <row r="28" spans="1:4" ht="28.5" customHeight="1">
      <c r="A28" s="111" t="s">
        <v>18</v>
      </c>
      <c r="B28" s="115" t="s">
        <v>19</v>
      </c>
      <c r="C28" s="422">
        <f>C29</f>
        <v>3106.2</v>
      </c>
      <c r="D28" s="416"/>
    </row>
    <row r="29" spans="1:4" ht="25.5" customHeight="1" thickBot="1">
      <c r="A29" s="117" t="s">
        <v>20</v>
      </c>
      <c r="B29" s="118" t="s">
        <v>21</v>
      </c>
      <c r="C29" s="424">
        <v>3106.2</v>
      </c>
      <c r="D29" s="416"/>
    </row>
    <row r="30" spans="1:4" ht="35.25" customHeight="1" hidden="1">
      <c r="A30" s="119"/>
      <c r="B30" s="120"/>
      <c r="C30" s="425"/>
      <c r="D30" s="418"/>
    </row>
  </sheetData>
  <sheetProtection/>
  <mergeCells count="10">
    <mergeCell ref="A11:E11"/>
    <mergeCell ref="B5:E5"/>
    <mergeCell ref="B6:E6"/>
    <mergeCell ref="A9:E9"/>
    <mergeCell ref="A10:E10"/>
    <mergeCell ref="B7:E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6.125" style="10" customWidth="1"/>
    <col min="2" max="2" width="12.625" style="10" customWidth="1"/>
    <col min="3" max="3" width="5.375" style="10" customWidth="1"/>
    <col min="4" max="4" width="6.75390625" style="10" customWidth="1"/>
    <col min="5" max="5" width="11.375" style="10" customWidth="1"/>
    <col min="6" max="6" width="5.75390625" style="10" customWidth="1"/>
    <col min="7" max="7" width="13.125" style="200" customWidth="1"/>
    <col min="8" max="8" width="9.75390625" style="200" customWidth="1"/>
    <col min="9" max="9" width="13.125" style="200" customWidth="1"/>
    <col min="10" max="10" width="17.75390625" style="10" customWidth="1"/>
    <col min="11" max="11" width="17.25390625" style="10" customWidth="1"/>
    <col min="12" max="16384" width="9.125" style="10" customWidth="1"/>
  </cols>
  <sheetData>
    <row r="1" spans="2:7" ht="15">
      <c r="B1" s="9" t="s">
        <v>597</v>
      </c>
      <c r="C1" s="9"/>
      <c r="D1" s="185"/>
      <c r="E1" s="187"/>
      <c r="F1" s="187" t="s">
        <v>593</v>
      </c>
      <c r="G1" s="187"/>
    </row>
    <row r="2" spans="2:7" ht="15">
      <c r="B2" s="9" t="s">
        <v>595</v>
      </c>
      <c r="C2" s="9"/>
      <c r="D2" s="185"/>
      <c r="E2" s="188"/>
      <c r="F2" s="188" t="s">
        <v>603</v>
      </c>
      <c r="G2" s="189"/>
    </row>
    <row r="3" spans="2:9" ht="15">
      <c r="B3" s="9"/>
      <c r="C3" s="9"/>
      <c r="D3" s="185"/>
      <c r="E3" s="188"/>
      <c r="F3" s="554" t="s">
        <v>602</v>
      </c>
      <c r="G3" s="554"/>
      <c r="H3" s="554"/>
      <c r="I3" s="554"/>
    </row>
    <row r="4" spans="2:7" ht="15">
      <c r="B4" s="9" t="s">
        <v>596</v>
      </c>
      <c r="C4" s="9"/>
      <c r="D4" s="185"/>
      <c r="E4" s="190"/>
      <c r="F4" s="190" t="s">
        <v>274</v>
      </c>
      <c r="G4" s="189"/>
    </row>
    <row r="5" spans="2:7" ht="15">
      <c r="B5" s="9" t="s">
        <v>598</v>
      </c>
      <c r="C5" s="9"/>
      <c r="D5" s="185"/>
      <c r="E5" s="191"/>
      <c r="F5" s="191" t="s">
        <v>594</v>
      </c>
      <c r="G5" s="189"/>
    </row>
    <row r="6" spans="2:7" ht="15">
      <c r="B6" s="9" t="s">
        <v>599</v>
      </c>
      <c r="C6" s="9"/>
      <c r="D6" s="185"/>
      <c r="E6" s="185"/>
      <c r="F6" s="188"/>
      <c r="G6" s="189"/>
    </row>
    <row r="7" spans="2:6" ht="15">
      <c r="B7" s="9"/>
      <c r="C7" s="9"/>
      <c r="D7" s="185"/>
      <c r="E7" s="185"/>
      <c r="F7" s="185"/>
    </row>
    <row r="8" spans="4:6" ht="15">
      <c r="D8" s="185"/>
      <c r="E8" s="185"/>
      <c r="F8" s="185"/>
    </row>
    <row r="9" spans="1:11" ht="15.75" customHeight="1">
      <c r="A9" s="555" t="s">
        <v>600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</row>
    <row r="10" spans="1:11" ht="18.75" customHeight="1">
      <c r="A10" s="555" t="s">
        <v>604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</row>
    <row r="11" spans="1:11" ht="18" customHeight="1">
      <c r="A11" s="555" t="s">
        <v>605</v>
      </c>
      <c r="B11" s="555"/>
      <c r="C11" s="555"/>
      <c r="D11" s="555"/>
      <c r="E11" s="555"/>
      <c r="F11" s="555"/>
      <c r="G11" s="555"/>
      <c r="H11" s="555"/>
      <c r="I11" s="555"/>
      <c r="J11" s="244"/>
      <c r="K11" s="244"/>
    </row>
    <row r="12" spans="6:8" ht="16.5" customHeight="1" thickBot="1">
      <c r="F12" s="165" t="s">
        <v>103</v>
      </c>
      <c r="G12" s="201"/>
      <c r="H12" s="201"/>
    </row>
    <row r="13" spans="1:9" ht="22.5" customHeight="1">
      <c r="A13" s="545" t="s">
        <v>104</v>
      </c>
      <c r="B13" s="548" t="s">
        <v>131</v>
      </c>
      <c r="C13" s="548" t="s">
        <v>105</v>
      </c>
      <c r="D13" s="548" t="s">
        <v>106</v>
      </c>
      <c r="E13" s="551" t="s">
        <v>107</v>
      </c>
      <c r="F13" s="551" t="s">
        <v>108</v>
      </c>
      <c r="G13" s="540" t="s">
        <v>592</v>
      </c>
      <c r="H13" s="543" t="s">
        <v>601</v>
      </c>
      <c r="I13" s="492"/>
    </row>
    <row r="14" spans="1:9" ht="20.25" customHeight="1">
      <c r="A14" s="546"/>
      <c r="B14" s="549"/>
      <c r="C14" s="549"/>
      <c r="D14" s="549"/>
      <c r="E14" s="552"/>
      <c r="F14" s="552"/>
      <c r="G14" s="541"/>
      <c r="H14" s="544"/>
      <c r="I14" s="493"/>
    </row>
    <row r="15" spans="1:17" ht="23.25" customHeight="1" hidden="1">
      <c r="A15" s="546"/>
      <c r="B15" s="549"/>
      <c r="C15" s="549"/>
      <c r="D15" s="549"/>
      <c r="E15" s="552"/>
      <c r="F15" s="552"/>
      <c r="G15" s="541"/>
      <c r="H15" s="544"/>
      <c r="I15" s="493"/>
      <c r="Q15" s="168"/>
    </row>
    <row r="16" spans="1:17" ht="23.25" customHeight="1">
      <c r="A16" s="547"/>
      <c r="B16" s="550"/>
      <c r="C16" s="550"/>
      <c r="D16" s="550"/>
      <c r="E16" s="553"/>
      <c r="F16" s="553"/>
      <c r="G16" s="542"/>
      <c r="H16" s="202">
        <v>2011</v>
      </c>
      <c r="I16" s="226">
        <v>2012</v>
      </c>
      <c r="Q16" s="168"/>
    </row>
    <row r="17" spans="1:9" ht="15.75">
      <c r="A17" s="129" t="s">
        <v>22</v>
      </c>
      <c r="B17" s="2"/>
      <c r="C17" s="2"/>
      <c r="D17" s="2"/>
      <c r="E17" s="2"/>
      <c r="F17" s="2"/>
      <c r="G17" s="203">
        <f>G19+G60+G64+G111+G128+G133+G151+G156</f>
        <v>2766.2</v>
      </c>
      <c r="H17" s="203">
        <f>H19+H60+H64+H111+H128+H133+H151+H156</f>
        <v>2793.8</v>
      </c>
      <c r="I17" s="227">
        <f>I19+I60+I64+I111+I128+I133+I151+I156</f>
        <v>2821.8</v>
      </c>
    </row>
    <row r="18" spans="1:9" ht="15.75">
      <c r="A18" s="130"/>
      <c r="B18" s="131"/>
      <c r="C18" s="2"/>
      <c r="D18" s="2"/>
      <c r="E18" s="2"/>
      <c r="F18" s="4"/>
      <c r="G18" s="203"/>
      <c r="H18" s="203"/>
      <c r="I18" s="204"/>
    </row>
    <row r="19" spans="1:9" ht="15.75">
      <c r="A19" s="84" t="s">
        <v>127</v>
      </c>
      <c r="B19" s="131" t="s">
        <v>138</v>
      </c>
      <c r="C19" s="2" t="s">
        <v>109</v>
      </c>
      <c r="D19" s="2"/>
      <c r="E19" s="2"/>
      <c r="F19" s="2"/>
      <c r="G19" s="203">
        <f>G20+G25+G47</f>
        <v>932.2</v>
      </c>
      <c r="H19" s="203">
        <f>H20+H25+H47</f>
        <v>932.2</v>
      </c>
      <c r="I19" s="227">
        <f>I20+I25+I47</f>
        <v>932.2</v>
      </c>
    </row>
    <row r="20" spans="1:9" ht="47.25">
      <c r="A20" s="85" t="s">
        <v>170</v>
      </c>
      <c r="B20" s="131" t="s">
        <v>138</v>
      </c>
      <c r="C20" s="27" t="s">
        <v>109</v>
      </c>
      <c r="D20" s="27" t="s">
        <v>115</v>
      </c>
      <c r="E20" s="2"/>
      <c r="F20" s="2"/>
      <c r="G20" s="203">
        <f aca="true" t="shared" si="0" ref="G20:I21">G21</f>
        <v>264</v>
      </c>
      <c r="H20" s="203">
        <f t="shared" si="0"/>
        <v>264</v>
      </c>
      <c r="I20" s="227">
        <f t="shared" si="0"/>
        <v>264</v>
      </c>
    </row>
    <row r="21" spans="1:9" ht="78.75">
      <c r="A21" s="85" t="s">
        <v>23</v>
      </c>
      <c r="B21" s="131" t="s">
        <v>138</v>
      </c>
      <c r="C21" s="1" t="s">
        <v>109</v>
      </c>
      <c r="D21" s="1" t="s">
        <v>115</v>
      </c>
      <c r="E21" s="3" t="s">
        <v>24</v>
      </c>
      <c r="F21" s="1"/>
      <c r="G21" s="205">
        <f t="shared" si="0"/>
        <v>264</v>
      </c>
      <c r="H21" s="205">
        <f t="shared" si="0"/>
        <v>264</v>
      </c>
      <c r="I21" s="212">
        <f t="shared" si="0"/>
        <v>264</v>
      </c>
    </row>
    <row r="22" spans="1:9" ht="15.75">
      <c r="A22" s="83" t="s">
        <v>158</v>
      </c>
      <c r="B22" s="131" t="s">
        <v>138</v>
      </c>
      <c r="C22" s="1" t="s">
        <v>109</v>
      </c>
      <c r="D22" s="1" t="s">
        <v>115</v>
      </c>
      <c r="E22" s="3" t="s">
        <v>25</v>
      </c>
      <c r="F22" s="1"/>
      <c r="G22" s="205">
        <f>G24</f>
        <v>264</v>
      </c>
      <c r="H22" s="205">
        <f>H24</f>
        <v>264</v>
      </c>
      <c r="I22" s="212">
        <f>I24</f>
        <v>264</v>
      </c>
    </row>
    <row r="23" spans="1:9" ht="15.75" hidden="1">
      <c r="A23" s="93" t="s">
        <v>154</v>
      </c>
      <c r="B23" s="131" t="s">
        <v>138</v>
      </c>
      <c r="C23" s="2" t="s">
        <v>109</v>
      </c>
      <c r="D23" s="2" t="s">
        <v>112</v>
      </c>
      <c r="E23" s="2" t="s">
        <v>110</v>
      </c>
      <c r="F23" s="2" t="s">
        <v>111</v>
      </c>
      <c r="G23" s="203"/>
      <c r="H23" s="203"/>
      <c r="I23" s="204"/>
    </row>
    <row r="24" spans="1:9" ht="15.75">
      <c r="A24" s="83" t="s">
        <v>171</v>
      </c>
      <c r="B24" s="131" t="s">
        <v>138</v>
      </c>
      <c r="C24" s="1" t="s">
        <v>109</v>
      </c>
      <c r="D24" s="1" t="s">
        <v>115</v>
      </c>
      <c r="E24" s="3" t="s">
        <v>25</v>
      </c>
      <c r="F24" s="3">
        <v>500</v>
      </c>
      <c r="G24" s="205">
        <v>264</v>
      </c>
      <c r="H24" s="205">
        <v>264</v>
      </c>
      <c r="I24" s="204">
        <v>264</v>
      </c>
    </row>
    <row r="25" spans="1:9" ht="78.75">
      <c r="A25" s="85" t="s">
        <v>26</v>
      </c>
      <c r="B25" s="131" t="s">
        <v>138</v>
      </c>
      <c r="C25" s="2" t="s">
        <v>109</v>
      </c>
      <c r="D25" s="2" t="s">
        <v>112</v>
      </c>
      <c r="E25" s="37"/>
      <c r="F25" s="37"/>
      <c r="G25" s="206">
        <f>G26+G29+G31</f>
        <v>633.2</v>
      </c>
      <c r="H25" s="206">
        <f>H26+H29+H31</f>
        <v>633.2</v>
      </c>
      <c r="I25" s="228">
        <f>I26+I29+I31</f>
        <v>633.2</v>
      </c>
    </row>
    <row r="26" spans="1:9" ht="78.75">
      <c r="A26" s="85" t="s">
        <v>23</v>
      </c>
      <c r="B26" s="131" t="s">
        <v>138</v>
      </c>
      <c r="C26" s="1" t="s">
        <v>109</v>
      </c>
      <c r="D26" s="1" t="s">
        <v>112</v>
      </c>
      <c r="E26" s="132" t="s">
        <v>27</v>
      </c>
      <c r="F26" s="1"/>
      <c r="G26" s="205">
        <f aca="true" t="shared" si="1" ref="G26:I27">G27</f>
        <v>601</v>
      </c>
      <c r="H26" s="205">
        <f t="shared" si="1"/>
        <v>601</v>
      </c>
      <c r="I26" s="212">
        <f t="shared" si="1"/>
        <v>601</v>
      </c>
    </row>
    <row r="27" spans="1:9" s="174" customFormat="1" ht="15.75">
      <c r="A27" s="85" t="s">
        <v>155</v>
      </c>
      <c r="B27" s="131" t="s">
        <v>138</v>
      </c>
      <c r="C27" s="1" t="s">
        <v>109</v>
      </c>
      <c r="D27" s="1" t="s">
        <v>112</v>
      </c>
      <c r="E27" s="132" t="s">
        <v>28</v>
      </c>
      <c r="F27" s="1"/>
      <c r="G27" s="205">
        <f t="shared" si="1"/>
        <v>601</v>
      </c>
      <c r="H27" s="205">
        <f t="shared" si="1"/>
        <v>601</v>
      </c>
      <c r="I27" s="212">
        <f t="shared" si="1"/>
        <v>601</v>
      </c>
    </row>
    <row r="28" spans="1:9" s="174" customFormat="1" ht="15.75">
      <c r="A28" s="83" t="s">
        <v>171</v>
      </c>
      <c r="B28" s="131" t="s">
        <v>138</v>
      </c>
      <c r="C28" s="1" t="s">
        <v>109</v>
      </c>
      <c r="D28" s="1" t="s">
        <v>112</v>
      </c>
      <c r="E28" s="132" t="s">
        <v>28</v>
      </c>
      <c r="F28" s="3">
        <v>500</v>
      </c>
      <c r="G28" s="205">
        <v>601</v>
      </c>
      <c r="H28" s="205">
        <v>601</v>
      </c>
      <c r="I28" s="207">
        <v>601</v>
      </c>
    </row>
    <row r="29" spans="1:9" s="174" customFormat="1" ht="15.75">
      <c r="A29" s="83" t="s">
        <v>29</v>
      </c>
      <c r="B29" s="131" t="s">
        <v>138</v>
      </c>
      <c r="C29" s="23" t="s">
        <v>174</v>
      </c>
      <c r="D29" s="23" t="s">
        <v>179</v>
      </c>
      <c r="E29" s="32" t="s">
        <v>30</v>
      </c>
      <c r="F29" s="21"/>
      <c r="G29" s="205">
        <f>G30</f>
        <v>15</v>
      </c>
      <c r="H29" s="205">
        <f>H30</f>
        <v>15</v>
      </c>
      <c r="I29" s="212">
        <f>I30</f>
        <v>15</v>
      </c>
    </row>
    <row r="30" spans="1:9" s="174" customFormat="1" ht="15.75">
      <c r="A30" s="83" t="s">
        <v>171</v>
      </c>
      <c r="B30" s="131" t="s">
        <v>138</v>
      </c>
      <c r="C30" s="23" t="s">
        <v>174</v>
      </c>
      <c r="D30" s="23" t="s">
        <v>179</v>
      </c>
      <c r="E30" s="32" t="s">
        <v>30</v>
      </c>
      <c r="F30" s="21" t="s">
        <v>183</v>
      </c>
      <c r="G30" s="205">
        <v>15</v>
      </c>
      <c r="H30" s="205">
        <v>15</v>
      </c>
      <c r="I30" s="212">
        <v>15</v>
      </c>
    </row>
    <row r="31" spans="1:9" s="174" customFormat="1" ht="15.75">
      <c r="A31" s="83" t="s">
        <v>31</v>
      </c>
      <c r="B31" s="131" t="s">
        <v>138</v>
      </c>
      <c r="C31" s="23" t="s">
        <v>174</v>
      </c>
      <c r="D31" s="23" t="s">
        <v>179</v>
      </c>
      <c r="E31" s="32" t="s">
        <v>32</v>
      </c>
      <c r="F31" s="21"/>
      <c r="G31" s="205">
        <f aca="true" t="shared" si="2" ref="G31:I32">G32</f>
        <v>17.2</v>
      </c>
      <c r="H31" s="205">
        <f t="shared" si="2"/>
        <v>17.2</v>
      </c>
      <c r="I31" s="212">
        <f t="shared" si="2"/>
        <v>17.2</v>
      </c>
    </row>
    <row r="32" spans="1:9" s="174" customFormat="1" ht="94.5">
      <c r="A32" s="85" t="s">
        <v>33</v>
      </c>
      <c r="B32" s="131" t="s">
        <v>138</v>
      </c>
      <c r="C32" s="23" t="s">
        <v>174</v>
      </c>
      <c r="D32" s="23" t="s">
        <v>179</v>
      </c>
      <c r="E32" s="32" t="s">
        <v>232</v>
      </c>
      <c r="F32" s="21"/>
      <c r="G32" s="205">
        <f t="shared" si="2"/>
        <v>17.2</v>
      </c>
      <c r="H32" s="205">
        <f t="shared" si="2"/>
        <v>17.2</v>
      </c>
      <c r="I32" s="212">
        <f t="shared" si="2"/>
        <v>17.2</v>
      </c>
    </row>
    <row r="33" spans="1:9" s="174" customFormat="1" ht="31.5">
      <c r="A33" s="85" t="s">
        <v>182</v>
      </c>
      <c r="B33" s="131" t="s">
        <v>138</v>
      </c>
      <c r="C33" s="23" t="s">
        <v>174</v>
      </c>
      <c r="D33" s="23" t="s">
        <v>179</v>
      </c>
      <c r="E33" s="32" t="s">
        <v>34</v>
      </c>
      <c r="F33" s="21" t="s">
        <v>183</v>
      </c>
      <c r="G33" s="205">
        <v>17.2</v>
      </c>
      <c r="H33" s="205">
        <v>17.2</v>
      </c>
      <c r="I33" s="212">
        <v>17.2</v>
      </c>
    </row>
    <row r="34" spans="1:9" s="174" customFormat="1" ht="15.75" hidden="1">
      <c r="A34" s="192" t="s">
        <v>35</v>
      </c>
      <c r="B34" s="131" t="s">
        <v>138</v>
      </c>
      <c r="C34" s="23" t="s">
        <v>174</v>
      </c>
      <c r="D34" s="23" t="s">
        <v>193</v>
      </c>
      <c r="E34" s="32"/>
      <c r="F34" s="21"/>
      <c r="G34" s="205"/>
      <c r="H34" s="205"/>
      <c r="I34" s="207"/>
    </row>
    <row r="35" spans="1:9" s="174" customFormat="1" ht="33" hidden="1">
      <c r="A35" s="193" t="s">
        <v>36</v>
      </c>
      <c r="B35" s="131" t="s">
        <v>138</v>
      </c>
      <c r="C35" s="23" t="s">
        <v>174</v>
      </c>
      <c r="D35" s="23" t="s">
        <v>193</v>
      </c>
      <c r="E35" s="32" t="s">
        <v>37</v>
      </c>
      <c r="F35" s="21"/>
      <c r="G35" s="205"/>
      <c r="H35" s="205"/>
      <c r="I35" s="207"/>
    </row>
    <row r="36" spans="1:9" s="174" customFormat="1" ht="15.75" hidden="1">
      <c r="A36" s="194" t="s">
        <v>182</v>
      </c>
      <c r="B36" s="131" t="s">
        <v>138</v>
      </c>
      <c r="C36" s="23" t="s">
        <v>174</v>
      </c>
      <c r="D36" s="23" t="s">
        <v>193</v>
      </c>
      <c r="E36" s="32" t="s">
        <v>37</v>
      </c>
      <c r="F36" s="21" t="s">
        <v>183</v>
      </c>
      <c r="G36" s="205"/>
      <c r="H36" s="205"/>
      <c r="I36" s="207"/>
    </row>
    <row r="37" spans="1:9" s="174" customFormat="1" ht="31.5" hidden="1">
      <c r="A37" s="84" t="s">
        <v>38</v>
      </c>
      <c r="B37" s="131" t="s">
        <v>138</v>
      </c>
      <c r="C37" s="22" t="s">
        <v>174</v>
      </c>
      <c r="D37" s="22" t="s">
        <v>39</v>
      </c>
      <c r="E37" s="136"/>
      <c r="F37" s="24"/>
      <c r="G37" s="203"/>
      <c r="H37" s="203"/>
      <c r="I37" s="207"/>
    </row>
    <row r="38" spans="1:9" s="174" customFormat="1" ht="15.75" hidden="1">
      <c r="A38" s="85" t="s">
        <v>40</v>
      </c>
      <c r="B38" s="131" t="s">
        <v>138</v>
      </c>
      <c r="C38" s="1" t="s">
        <v>109</v>
      </c>
      <c r="D38" s="23" t="s">
        <v>39</v>
      </c>
      <c r="E38" s="32" t="s">
        <v>41</v>
      </c>
      <c r="F38" s="1"/>
      <c r="G38" s="205"/>
      <c r="H38" s="205"/>
      <c r="I38" s="207"/>
    </row>
    <row r="39" spans="1:9" s="174" customFormat="1" ht="47.25" hidden="1">
      <c r="A39" s="85" t="s">
        <v>42</v>
      </c>
      <c r="B39" s="131" t="s">
        <v>138</v>
      </c>
      <c r="C39" s="23" t="s">
        <v>174</v>
      </c>
      <c r="D39" s="23" t="s">
        <v>39</v>
      </c>
      <c r="E39" s="32" t="s">
        <v>43</v>
      </c>
      <c r="F39" s="1"/>
      <c r="G39" s="205"/>
      <c r="H39" s="205"/>
      <c r="I39" s="207"/>
    </row>
    <row r="40" spans="1:9" s="174" customFormat="1" ht="15.75" hidden="1">
      <c r="A40" s="83" t="s">
        <v>171</v>
      </c>
      <c r="B40" s="131" t="s">
        <v>138</v>
      </c>
      <c r="C40" s="23" t="s">
        <v>174</v>
      </c>
      <c r="D40" s="23" t="s">
        <v>39</v>
      </c>
      <c r="E40" s="32" t="s">
        <v>43</v>
      </c>
      <c r="F40" s="3">
        <v>500</v>
      </c>
      <c r="G40" s="205"/>
      <c r="H40" s="205"/>
      <c r="I40" s="207"/>
    </row>
    <row r="41" spans="1:9" s="174" customFormat="1" ht="31.5" hidden="1">
      <c r="A41" s="85" t="s">
        <v>44</v>
      </c>
      <c r="B41" s="131" t="s">
        <v>138</v>
      </c>
      <c r="C41" s="23" t="s">
        <v>174</v>
      </c>
      <c r="D41" s="23" t="s">
        <v>39</v>
      </c>
      <c r="E41" s="32" t="s">
        <v>45</v>
      </c>
      <c r="F41" s="21"/>
      <c r="G41" s="205"/>
      <c r="H41" s="205"/>
      <c r="I41" s="207"/>
    </row>
    <row r="42" spans="1:9" s="174" customFormat="1" ht="31.5" hidden="1">
      <c r="A42" s="85" t="s">
        <v>46</v>
      </c>
      <c r="B42" s="131" t="s">
        <v>138</v>
      </c>
      <c r="C42" s="23" t="s">
        <v>174</v>
      </c>
      <c r="D42" s="23" t="s">
        <v>39</v>
      </c>
      <c r="E42" s="32" t="s">
        <v>45</v>
      </c>
      <c r="F42" s="3">
        <v>500</v>
      </c>
      <c r="G42" s="205"/>
      <c r="H42" s="205"/>
      <c r="I42" s="207"/>
    </row>
    <row r="43" spans="1:9" s="174" customFormat="1" ht="31.5" hidden="1">
      <c r="A43" s="84" t="s">
        <v>234</v>
      </c>
      <c r="B43" s="137" t="s">
        <v>138</v>
      </c>
      <c r="C43" s="22" t="s">
        <v>174</v>
      </c>
      <c r="D43" s="136" t="s">
        <v>233</v>
      </c>
      <c r="E43" s="37"/>
      <c r="F43" s="37"/>
      <c r="G43" s="206"/>
      <c r="H43" s="206"/>
      <c r="I43" s="207"/>
    </row>
    <row r="44" spans="1:9" s="174" customFormat="1" ht="31.5" hidden="1">
      <c r="A44" s="85" t="s">
        <v>235</v>
      </c>
      <c r="B44" s="131" t="s">
        <v>138</v>
      </c>
      <c r="C44" s="23" t="s">
        <v>174</v>
      </c>
      <c r="D44" s="32" t="s">
        <v>233</v>
      </c>
      <c r="E44" s="21" t="s">
        <v>238</v>
      </c>
      <c r="F44" s="132"/>
      <c r="G44" s="208"/>
      <c r="H44" s="208"/>
      <c r="I44" s="207"/>
    </row>
    <row r="45" spans="1:9" s="174" customFormat="1" ht="31.5" hidden="1">
      <c r="A45" s="85" t="s">
        <v>236</v>
      </c>
      <c r="B45" s="137" t="s">
        <v>138</v>
      </c>
      <c r="C45" s="23" t="s">
        <v>174</v>
      </c>
      <c r="D45" s="32" t="s">
        <v>233</v>
      </c>
      <c r="E45" s="21" t="s">
        <v>239</v>
      </c>
      <c r="F45" s="132"/>
      <c r="G45" s="208"/>
      <c r="H45" s="208"/>
      <c r="I45" s="207"/>
    </row>
    <row r="46" spans="1:9" s="174" customFormat="1" ht="15.75" hidden="1">
      <c r="A46" s="18" t="s">
        <v>237</v>
      </c>
      <c r="B46" s="137" t="s">
        <v>138</v>
      </c>
      <c r="C46" s="23" t="s">
        <v>174</v>
      </c>
      <c r="D46" s="32" t="s">
        <v>233</v>
      </c>
      <c r="E46" s="21" t="s">
        <v>239</v>
      </c>
      <c r="F46" s="21" t="s">
        <v>240</v>
      </c>
      <c r="G46" s="205"/>
      <c r="H46" s="205"/>
      <c r="I46" s="207"/>
    </row>
    <row r="47" spans="1:9" ht="15.75">
      <c r="A47" s="93" t="s">
        <v>151</v>
      </c>
      <c r="B47" s="131" t="s">
        <v>138</v>
      </c>
      <c r="C47" s="2" t="s">
        <v>109</v>
      </c>
      <c r="D47" s="4">
        <v>14</v>
      </c>
      <c r="E47" s="4"/>
      <c r="F47" s="4"/>
      <c r="G47" s="203">
        <f>G48</f>
        <v>35</v>
      </c>
      <c r="H47" s="203">
        <f>H48</f>
        <v>35</v>
      </c>
      <c r="I47" s="227">
        <f>I48</f>
        <v>35</v>
      </c>
    </row>
    <row r="48" spans="1:9" ht="31.5" hidden="1">
      <c r="A48" s="85" t="s">
        <v>245</v>
      </c>
      <c r="B48" s="131" t="s">
        <v>138</v>
      </c>
      <c r="C48" s="1" t="s">
        <v>109</v>
      </c>
      <c r="D48" s="3">
        <v>14</v>
      </c>
      <c r="E48" s="21" t="s">
        <v>246</v>
      </c>
      <c r="F48" s="1"/>
      <c r="G48" s="205">
        <f>G49+G52</f>
        <v>35</v>
      </c>
      <c r="H48" s="205">
        <f>H49+H52</f>
        <v>35</v>
      </c>
      <c r="I48" s="212">
        <f>I49+I52</f>
        <v>35</v>
      </c>
    </row>
    <row r="49" spans="1:9" ht="15.75" hidden="1">
      <c r="A49" s="83" t="s">
        <v>176</v>
      </c>
      <c r="B49" s="131" t="s">
        <v>138</v>
      </c>
      <c r="C49" s="23" t="s">
        <v>174</v>
      </c>
      <c r="D49" s="21" t="s">
        <v>175</v>
      </c>
      <c r="E49" s="21" t="s">
        <v>177</v>
      </c>
      <c r="F49" s="23"/>
      <c r="G49" s="205">
        <f aca="true" t="shared" si="3" ref="G49:I50">G50</f>
        <v>0</v>
      </c>
      <c r="H49" s="205">
        <f t="shared" si="3"/>
        <v>0</v>
      </c>
      <c r="I49" s="212">
        <f t="shared" si="3"/>
        <v>0</v>
      </c>
    </row>
    <row r="50" spans="1:9" ht="80.25" customHeight="1" hidden="1">
      <c r="A50" s="139" t="s">
        <v>47</v>
      </c>
      <c r="B50" s="131" t="s">
        <v>138</v>
      </c>
      <c r="C50" s="23" t="s">
        <v>174</v>
      </c>
      <c r="D50" s="21" t="s">
        <v>175</v>
      </c>
      <c r="E50" s="21" t="s">
        <v>591</v>
      </c>
      <c r="F50" s="21"/>
      <c r="G50" s="205">
        <f t="shared" si="3"/>
        <v>0</v>
      </c>
      <c r="H50" s="205">
        <f t="shared" si="3"/>
        <v>0</v>
      </c>
      <c r="I50" s="212">
        <f t="shared" si="3"/>
        <v>0</v>
      </c>
    </row>
    <row r="51" spans="1:9" ht="15.75" hidden="1">
      <c r="A51" s="83" t="s">
        <v>178</v>
      </c>
      <c r="B51" s="137" t="s">
        <v>138</v>
      </c>
      <c r="C51" s="33" t="s">
        <v>174</v>
      </c>
      <c r="D51" s="28" t="s">
        <v>175</v>
      </c>
      <c r="E51" s="28" t="s">
        <v>591</v>
      </c>
      <c r="F51" s="28" t="s">
        <v>183</v>
      </c>
      <c r="G51" s="209"/>
      <c r="H51" s="205"/>
      <c r="I51" s="204"/>
    </row>
    <row r="52" spans="1:9" ht="27.75" customHeight="1">
      <c r="A52" s="85" t="s">
        <v>241</v>
      </c>
      <c r="B52" s="131" t="s">
        <v>138</v>
      </c>
      <c r="C52" s="1" t="s">
        <v>109</v>
      </c>
      <c r="D52" s="3">
        <v>14</v>
      </c>
      <c r="E52" s="21" t="s">
        <v>242</v>
      </c>
      <c r="F52" s="1"/>
      <c r="G52" s="205">
        <f aca="true" t="shared" si="4" ref="G52:I53">G53</f>
        <v>35</v>
      </c>
      <c r="H52" s="205">
        <f t="shared" si="4"/>
        <v>35</v>
      </c>
      <c r="I52" s="212">
        <f t="shared" si="4"/>
        <v>35</v>
      </c>
    </row>
    <row r="53" spans="1:9" ht="31.5">
      <c r="A53" s="85" t="s">
        <v>243</v>
      </c>
      <c r="B53" s="131" t="s">
        <v>138</v>
      </c>
      <c r="C53" s="1" t="s">
        <v>109</v>
      </c>
      <c r="D53" s="3">
        <v>14</v>
      </c>
      <c r="E53" s="21" t="s">
        <v>244</v>
      </c>
      <c r="F53" s="21"/>
      <c r="G53" s="205">
        <f t="shared" si="4"/>
        <v>35</v>
      </c>
      <c r="H53" s="205">
        <f t="shared" si="4"/>
        <v>35</v>
      </c>
      <c r="I53" s="212">
        <f t="shared" si="4"/>
        <v>35</v>
      </c>
    </row>
    <row r="54" spans="1:9" ht="15.75">
      <c r="A54" s="83" t="s">
        <v>171</v>
      </c>
      <c r="B54" s="131" t="s">
        <v>138</v>
      </c>
      <c r="C54" s="1" t="s">
        <v>109</v>
      </c>
      <c r="D54" s="3">
        <v>14</v>
      </c>
      <c r="E54" s="21" t="s">
        <v>244</v>
      </c>
      <c r="F54" s="3">
        <v>500</v>
      </c>
      <c r="G54" s="220">
        <v>35</v>
      </c>
      <c r="H54" s="205">
        <v>35</v>
      </c>
      <c r="I54" s="204">
        <v>35</v>
      </c>
    </row>
    <row r="55" spans="1:9" ht="15.75" hidden="1">
      <c r="A55" s="93" t="s">
        <v>145</v>
      </c>
      <c r="B55" s="131" t="s">
        <v>138</v>
      </c>
      <c r="C55" s="2" t="s">
        <v>115</v>
      </c>
      <c r="D55" s="2"/>
      <c r="E55" s="2"/>
      <c r="F55" s="2"/>
      <c r="G55" s="203"/>
      <c r="H55" s="203"/>
      <c r="I55" s="204"/>
    </row>
    <row r="56" spans="1:9" ht="15.75" hidden="1">
      <c r="A56" s="86" t="s">
        <v>152</v>
      </c>
      <c r="B56" s="131" t="s">
        <v>138</v>
      </c>
      <c r="C56" s="2" t="s">
        <v>115</v>
      </c>
      <c r="D56" s="24" t="s">
        <v>172</v>
      </c>
      <c r="E56" s="2"/>
      <c r="F56" s="2"/>
      <c r="G56" s="203"/>
      <c r="H56" s="203"/>
      <c r="I56" s="204"/>
    </row>
    <row r="57" spans="1:9" ht="31.5" hidden="1">
      <c r="A57" s="85" t="s">
        <v>245</v>
      </c>
      <c r="B57" s="131" t="s">
        <v>138</v>
      </c>
      <c r="C57" s="1" t="s">
        <v>115</v>
      </c>
      <c r="D57" s="21" t="s">
        <v>172</v>
      </c>
      <c r="E57" s="21" t="s">
        <v>246</v>
      </c>
      <c r="F57" s="29"/>
      <c r="G57" s="210"/>
      <c r="H57" s="210"/>
      <c r="I57" s="204"/>
    </row>
    <row r="58" spans="1:9" ht="47.25" hidden="1">
      <c r="A58" s="85" t="s">
        <v>159</v>
      </c>
      <c r="B58" s="131" t="s">
        <v>138</v>
      </c>
      <c r="C58" s="1" t="s">
        <v>115</v>
      </c>
      <c r="D58" s="21" t="s">
        <v>172</v>
      </c>
      <c r="E58" s="21" t="s">
        <v>173</v>
      </c>
      <c r="F58" s="29"/>
      <c r="G58" s="210"/>
      <c r="H58" s="210"/>
      <c r="I58" s="204"/>
    </row>
    <row r="59" spans="1:9" ht="15.75" hidden="1">
      <c r="A59" s="44" t="s">
        <v>247</v>
      </c>
      <c r="B59" s="131" t="s">
        <v>138</v>
      </c>
      <c r="C59" s="1" t="s">
        <v>115</v>
      </c>
      <c r="D59" s="21" t="s">
        <v>172</v>
      </c>
      <c r="E59" s="21" t="s">
        <v>173</v>
      </c>
      <c r="F59" s="3">
        <v>500</v>
      </c>
      <c r="G59" s="211"/>
      <c r="H59" s="205"/>
      <c r="I59" s="204"/>
    </row>
    <row r="60" spans="1:9" ht="15.75">
      <c r="A60" s="86" t="s">
        <v>160</v>
      </c>
      <c r="B60" s="131" t="s">
        <v>138</v>
      </c>
      <c r="C60" s="2" t="s">
        <v>115</v>
      </c>
      <c r="D60" s="24" t="s">
        <v>179</v>
      </c>
      <c r="E60" s="2"/>
      <c r="F60" s="2"/>
      <c r="G60" s="203">
        <f>G61</f>
        <v>1</v>
      </c>
      <c r="H60" s="203">
        <f aca="true" t="shared" si="5" ref="H60:I62">H61</f>
        <v>1</v>
      </c>
      <c r="I60" s="227">
        <f t="shared" si="5"/>
        <v>1</v>
      </c>
    </row>
    <row r="61" spans="1:9" ht="31.5">
      <c r="A61" s="84" t="s">
        <v>248</v>
      </c>
      <c r="B61" s="131" t="s">
        <v>138</v>
      </c>
      <c r="C61" s="1" t="s">
        <v>115</v>
      </c>
      <c r="D61" s="21" t="s">
        <v>179</v>
      </c>
      <c r="E61" s="21" t="s">
        <v>249</v>
      </c>
      <c r="F61" s="29"/>
      <c r="G61" s="210">
        <f>G62</f>
        <v>1</v>
      </c>
      <c r="H61" s="210">
        <f t="shared" si="5"/>
        <v>1</v>
      </c>
      <c r="I61" s="204">
        <f t="shared" si="5"/>
        <v>1</v>
      </c>
    </row>
    <row r="62" spans="1:9" ht="26.25" customHeight="1">
      <c r="A62" s="85" t="s">
        <v>180</v>
      </c>
      <c r="B62" s="131" t="s">
        <v>138</v>
      </c>
      <c r="C62" s="1" t="s">
        <v>115</v>
      </c>
      <c r="D62" s="21" t="s">
        <v>179</v>
      </c>
      <c r="E62" s="21" t="s">
        <v>181</v>
      </c>
      <c r="F62" s="29"/>
      <c r="G62" s="210">
        <f>G63</f>
        <v>1</v>
      </c>
      <c r="H62" s="210">
        <f t="shared" si="5"/>
        <v>1</v>
      </c>
      <c r="I62" s="204">
        <f t="shared" si="5"/>
        <v>1</v>
      </c>
    </row>
    <row r="63" spans="1:9" ht="31.5">
      <c r="A63" s="85" t="s">
        <v>182</v>
      </c>
      <c r="B63" s="131" t="s">
        <v>138</v>
      </c>
      <c r="C63" s="1" t="s">
        <v>115</v>
      </c>
      <c r="D63" s="21" t="s">
        <v>179</v>
      </c>
      <c r="E63" s="21" t="s">
        <v>181</v>
      </c>
      <c r="F63" s="21" t="s">
        <v>183</v>
      </c>
      <c r="G63" s="220">
        <v>1</v>
      </c>
      <c r="H63" s="205">
        <v>1</v>
      </c>
      <c r="I63" s="204">
        <v>1</v>
      </c>
    </row>
    <row r="64" spans="1:9" ht="47.25">
      <c r="A64" s="140" t="s">
        <v>156</v>
      </c>
      <c r="B64" s="131" t="s">
        <v>138</v>
      </c>
      <c r="C64" s="2" t="s">
        <v>128</v>
      </c>
      <c r="D64" s="22"/>
      <c r="E64" s="22"/>
      <c r="F64" s="22"/>
      <c r="G64" s="203">
        <f>G65+G69</f>
        <v>19</v>
      </c>
      <c r="H64" s="203">
        <f>H65+H69</f>
        <v>19</v>
      </c>
      <c r="I64" s="227">
        <f>I65+I69</f>
        <v>19</v>
      </c>
    </row>
    <row r="65" spans="1:9" s="6" customFormat="1" ht="28.5" customHeight="1" thickBot="1">
      <c r="A65" s="237" t="s">
        <v>250</v>
      </c>
      <c r="B65" s="144" t="s">
        <v>138</v>
      </c>
      <c r="C65" s="238" t="s">
        <v>128</v>
      </c>
      <c r="D65" s="234" t="s">
        <v>184</v>
      </c>
      <c r="E65" s="94"/>
      <c r="F65" s="94"/>
      <c r="G65" s="239">
        <f>G66</f>
        <v>12</v>
      </c>
      <c r="H65" s="239">
        <f aca="true" t="shared" si="6" ref="H65:I67">H66</f>
        <v>12</v>
      </c>
      <c r="I65" s="240">
        <f t="shared" si="6"/>
        <v>12</v>
      </c>
    </row>
    <row r="66" spans="1:9" ht="47.25">
      <c r="A66" s="145" t="s">
        <v>251</v>
      </c>
      <c r="B66" s="146" t="s">
        <v>138</v>
      </c>
      <c r="C66" s="147" t="s">
        <v>128</v>
      </c>
      <c r="D66" s="92" t="s">
        <v>184</v>
      </c>
      <c r="E66" s="92" t="s">
        <v>213</v>
      </c>
      <c r="F66" s="99"/>
      <c r="G66" s="241">
        <f>G67</f>
        <v>12</v>
      </c>
      <c r="H66" s="241">
        <f t="shared" si="6"/>
        <v>12</v>
      </c>
      <c r="I66" s="242">
        <f t="shared" si="6"/>
        <v>12</v>
      </c>
    </row>
    <row r="67" spans="1:9" ht="27.75" customHeight="1">
      <c r="A67" s="142" t="s">
        <v>252</v>
      </c>
      <c r="B67" s="131" t="s">
        <v>138</v>
      </c>
      <c r="C67" s="1" t="s">
        <v>128</v>
      </c>
      <c r="D67" s="21" t="s">
        <v>184</v>
      </c>
      <c r="E67" s="21" t="s">
        <v>214</v>
      </c>
      <c r="F67" s="21"/>
      <c r="G67" s="205">
        <f>G68</f>
        <v>12</v>
      </c>
      <c r="H67" s="205">
        <f t="shared" si="6"/>
        <v>12</v>
      </c>
      <c r="I67" s="212">
        <f t="shared" si="6"/>
        <v>12</v>
      </c>
    </row>
    <row r="68" spans="1:9" ht="27.75" customHeight="1">
      <c r="A68" s="44" t="s">
        <v>247</v>
      </c>
      <c r="B68" s="131" t="s">
        <v>138</v>
      </c>
      <c r="C68" s="23" t="s">
        <v>172</v>
      </c>
      <c r="D68" s="21" t="s">
        <v>184</v>
      </c>
      <c r="E68" s="21" t="s">
        <v>214</v>
      </c>
      <c r="F68" s="21" t="s">
        <v>183</v>
      </c>
      <c r="G68" s="220">
        <v>12</v>
      </c>
      <c r="H68" s="205">
        <v>12</v>
      </c>
      <c r="I68" s="204">
        <v>12</v>
      </c>
    </row>
    <row r="69" spans="1:9" ht="47.25">
      <c r="A69" s="84" t="s">
        <v>253</v>
      </c>
      <c r="B69" s="131" t="s">
        <v>138</v>
      </c>
      <c r="C69" s="2" t="s">
        <v>129</v>
      </c>
      <c r="D69" s="22" t="s">
        <v>175</v>
      </c>
      <c r="E69" s="22"/>
      <c r="F69" s="22"/>
      <c r="G69" s="203">
        <f aca="true" t="shared" si="7" ref="G69:I70">G70</f>
        <v>7</v>
      </c>
      <c r="H69" s="203">
        <f t="shared" si="7"/>
        <v>7</v>
      </c>
      <c r="I69" s="227">
        <f t="shared" si="7"/>
        <v>7</v>
      </c>
    </row>
    <row r="70" spans="1:9" ht="47.25">
      <c r="A70" s="85" t="s">
        <v>186</v>
      </c>
      <c r="B70" s="131" t="s">
        <v>138</v>
      </c>
      <c r="C70" s="1" t="s">
        <v>129</v>
      </c>
      <c r="D70" s="23" t="s">
        <v>175</v>
      </c>
      <c r="E70" s="21" t="s">
        <v>187</v>
      </c>
      <c r="F70" s="29"/>
      <c r="G70" s="210">
        <f t="shared" si="7"/>
        <v>7</v>
      </c>
      <c r="H70" s="210">
        <f t="shared" si="7"/>
        <v>7</v>
      </c>
      <c r="I70" s="204">
        <f t="shared" si="7"/>
        <v>7</v>
      </c>
    </row>
    <row r="71" spans="1:9" ht="31.5">
      <c r="A71" s="85" t="s">
        <v>182</v>
      </c>
      <c r="B71" s="131" t="s">
        <v>138</v>
      </c>
      <c r="C71" s="1" t="s">
        <v>129</v>
      </c>
      <c r="D71" s="23" t="s">
        <v>175</v>
      </c>
      <c r="E71" s="21" t="s">
        <v>187</v>
      </c>
      <c r="F71" s="3">
        <v>500</v>
      </c>
      <c r="G71" s="220">
        <v>7</v>
      </c>
      <c r="H71" s="205">
        <v>7</v>
      </c>
      <c r="I71" s="204">
        <v>7</v>
      </c>
    </row>
    <row r="72" spans="1:9" ht="15.75">
      <c r="A72" s="93" t="s">
        <v>146</v>
      </c>
      <c r="B72" s="131" t="s">
        <v>138</v>
      </c>
      <c r="C72" s="2" t="s">
        <v>112</v>
      </c>
      <c r="D72" s="22"/>
      <c r="E72" s="22"/>
      <c r="F72" s="22"/>
      <c r="G72" s="203">
        <f>G77</f>
        <v>0</v>
      </c>
      <c r="H72" s="203">
        <f>H77</f>
        <v>0</v>
      </c>
      <c r="I72" s="227">
        <f>I77</f>
        <v>0</v>
      </c>
    </row>
    <row r="73" spans="1:9" s="6" customFormat="1" ht="15.75" hidden="1">
      <c r="A73" s="85"/>
      <c r="B73" s="131"/>
      <c r="C73" s="30"/>
      <c r="D73" s="29"/>
      <c r="E73" s="29"/>
      <c r="F73" s="29"/>
      <c r="G73" s="210"/>
      <c r="H73" s="210"/>
      <c r="I73" s="212"/>
    </row>
    <row r="74" spans="1:9" s="6" customFormat="1" ht="15.75" hidden="1">
      <c r="A74" s="148" t="s">
        <v>48</v>
      </c>
      <c r="B74" s="131" t="s">
        <v>138</v>
      </c>
      <c r="C74" s="33" t="s">
        <v>179</v>
      </c>
      <c r="D74" s="33" t="s">
        <v>193</v>
      </c>
      <c r="E74" s="33"/>
      <c r="F74" s="33"/>
      <c r="G74" s="210"/>
      <c r="H74" s="210"/>
      <c r="I74" s="212"/>
    </row>
    <row r="75" spans="1:9" s="6" customFormat="1" ht="31.5" hidden="1">
      <c r="A75" s="85" t="s">
        <v>52</v>
      </c>
      <c r="B75" s="131" t="s">
        <v>138</v>
      </c>
      <c r="C75" s="29" t="s">
        <v>179</v>
      </c>
      <c r="D75" s="29" t="s">
        <v>193</v>
      </c>
      <c r="E75" s="149" t="s">
        <v>53</v>
      </c>
      <c r="F75" s="29"/>
      <c r="G75" s="210"/>
      <c r="H75" s="210"/>
      <c r="I75" s="212"/>
    </row>
    <row r="76" spans="1:9" s="6" customFormat="1" ht="18" hidden="1">
      <c r="A76" s="85" t="s">
        <v>54</v>
      </c>
      <c r="B76" s="131" t="s">
        <v>138</v>
      </c>
      <c r="C76" s="29" t="s">
        <v>179</v>
      </c>
      <c r="D76" s="29" t="s">
        <v>193</v>
      </c>
      <c r="E76" s="149" t="s">
        <v>53</v>
      </c>
      <c r="F76" s="29" t="s">
        <v>192</v>
      </c>
      <c r="G76" s="210"/>
      <c r="H76" s="210"/>
      <c r="I76" s="212"/>
    </row>
    <row r="77" spans="1:9" ht="15.75">
      <c r="A77" s="93" t="s">
        <v>190</v>
      </c>
      <c r="B77" s="131" t="s">
        <v>138</v>
      </c>
      <c r="C77" s="2" t="s">
        <v>112</v>
      </c>
      <c r="D77" s="24" t="s">
        <v>191</v>
      </c>
      <c r="E77" s="22"/>
      <c r="F77" s="22"/>
      <c r="G77" s="203">
        <f>G78</f>
        <v>0</v>
      </c>
      <c r="H77" s="203">
        <f aca="true" t="shared" si="8" ref="H77:I79">H78</f>
        <v>0</v>
      </c>
      <c r="I77" s="227">
        <f t="shared" si="8"/>
        <v>0</v>
      </c>
    </row>
    <row r="78" spans="1:9" ht="47.25">
      <c r="A78" s="85" t="s">
        <v>254</v>
      </c>
      <c r="B78" s="131" t="s">
        <v>138</v>
      </c>
      <c r="C78" s="21" t="s">
        <v>179</v>
      </c>
      <c r="D78" s="21" t="s">
        <v>191</v>
      </c>
      <c r="E78" s="21" t="s">
        <v>255</v>
      </c>
      <c r="F78" s="21"/>
      <c r="G78" s="205">
        <f>G79</f>
        <v>0</v>
      </c>
      <c r="H78" s="205">
        <f t="shared" si="8"/>
        <v>0</v>
      </c>
      <c r="I78" s="212">
        <f t="shared" si="8"/>
        <v>0</v>
      </c>
    </row>
    <row r="79" spans="1:9" ht="47.25">
      <c r="A79" s="85" t="s">
        <v>55</v>
      </c>
      <c r="B79" s="131" t="s">
        <v>138</v>
      </c>
      <c r="C79" s="21" t="s">
        <v>179</v>
      </c>
      <c r="D79" s="21" t="s">
        <v>191</v>
      </c>
      <c r="E79" s="21" t="s">
        <v>256</v>
      </c>
      <c r="F79" s="21"/>
      <c r="G79" s="205">
        <f>G80</f>
        <v>0</v>
      </c>
      <c r="H79" s="205">
        <f t="shared" si="8"/>
        <v>0</v>
      </c>
      <c r="I79" s="212">
        <f t="shared" si="8"/>
        <v>0</v>
      </c>
    </row>
    <row r="80" spans="1:9" ht="27.75">
      <c r="A80" s="85" t="s">
        <v>56</v>
      </c>
      <c r="B80" s="131" t="s">
        <v>138</v>
      </c>
      <c r="C80" s="21" t="s">
        <v>179</v>
      </c>
      <c r="D80" s="21" t="s">
        <v>191</v>
      </c>
      <c r="E80" s="21" t="s">
        <v>256</v>
      </c>
      <c r="F80" s="21" t="s">
        <v>192</v>
      </c>
      <c r="G80" s="205"/>
      <c r="H80" s="205"/>
      <c r="I80" s="204"/>
    </row>
    <row r="81" spans="1:9" ht="15.75" hidden="1">
      <c r="A81" s="85" t="s">
        <v>305</v>
      </c>
      <c r="B81" s="137" t="s">
        <v>138</v>
      </c>
      <c r="C81" s="21" t="s">
        <v>179</v>
      </c>
      <c r="D81" s="21" t="s">
        <v>191</v>
      </c>
      <c r="E81" s="21" t="s">
        <v>319</v>
      </c>
      <c r="F81" s="21"/>
      <c r="G81" s="205"/>
      <c r="H81" s="205"/>
      <c r="I81" s="204"/>
    </row>
    <row r="82" spans="1:9" ht="31.5" hidden="1">
      <c r="A82" s="85" t="s">
        <v>57</v>
      </c>
      <c r="B82" s="131" t="s">
        <v>138</v>
      </c>
      <c r="C82" s="21" t="s">
        <v>179</v>
      </c>
      <c r="D82" s="21" t="s">
        <v>191</v>
      </c>
      <c r="E82" s="21" t="s">
        <v>58</v>
      </c>
      <c r="F82" s="21"/>
      <c r="G82" s="205"/>
      <c r="H82" s="205"/>
      <c r="I82" s="204"/>
    </row>
    <row r="83" spans="1:9" ht="15.75" hidden="1">
      <c r="A83" s="85" t="s">
        <v>54</v>
      </c>
      <c r="B83" s="131" t="s">
        <v>138</v>
      </c>
      <c r="C83" s="21" t="s">
        <v>179</v>
      </c>
      <c r="D83" s="21" t="s">
        <v>191</v>
      </c>
      <c r="E83" s="21" t="s">
        <v>58</v>
      </c>
      <c r="F83" s="21" t="s">
        <v>192</v>
      </c>
      <c r="G83" s="205"/>
      <c r="H83" s="205"/>
      <c r="I83" s="204"/>
    </row>
    <row r="84" spans="1:9" ht="31.5" hidden="1">
      <c r="A84" s="85" t="s">
        <v>313</v>
      </c>
      <c r="B84" s="131" t="s">
        <v>138</v>
      </c>
      <c r="C84" s="21" t="s">
        <v>179</v>
      </c>
      <c r="D84" s="21" t="s">
        <v>191</v>
      </c>
      <c r="E84" s="21" t="s">
        <v>322</v>
      </c>
      <c r="F84" s="21"/>
      <c r="G84" s="205"/>
      <c r="H84" s="205"/>
      <c r="I84" s="204"/>
    </row>
    <row r="85" spans="1:9" ht="15.75" hidden="1">
      <c r="A85" s="85" t="s">
        <v>54</v>
      </c>
      <c r="B85" s="131" t="s">
        <v>138</v>
      </c>
      <c r="C85" s="21" t="s">
        <v>179</v>
      </c>
      <c r="D85" s="21" t="s">
        <v>191</v>
      </c>
      <c r="E85" s="21" t="s">
        <v>322</v>
      </c>
      <c r="F85" s="21" t="s">
        <v>192</v>
      </c>
      <c r="G85" s="205"/>
      <c r="H85" s="205"/>
      <c r="I85" s="204"/>
    </row>
    <row r="86" spans="1:9" s="174" customFormat="1" ht="15.75">
      <c r="A86" s="93" t="s">
        <v>147</v>
      </c>
      <c r="B86" s="131" t="s">
        <v>138</v>
      </c>
      <c r="C86" s="4" t="s">
        <v>148</v>
      </c>
      <c r="D86" s="24"/>
      <c r="E86" s="24"/>
      <c r="F86" s="24"/>
      <c r="G86" s="203">
        <f>G88+G100+G111</f>
        <v>488</v>
      </c>
      <c r="H86" s="203">
        <f>H88+H100+H111</f>
        <v>515.6</v>
      </c>
      <c r="I86" s="227">
        <f>I88+I100+I111</f>
        <v>543.6</v>
      </c>
    </row>
    <row r="87" spans="1:10" ht="15.75">
      <c r="A87" s="150" t="s">
        <v>149</v>
      </c>
      <c r="B87" s="131" t="s">
        <v>138</v>
      </c>
      <c r="C87" s="36" t="s">
        <v>148</v>
      </c>
      <c r="D87" s="48" t="s">
        <v>109</v>
      </c>
      <c r="E87" s="28"/>
      <c r="F87" s="28"/>
      <c r="G87" s="209"/>
      <c r="H87" s="209"/>
      <c r="I87" s="213"/>
      <c r="J87" s="168"/>
    </row>
    <row r="88" spans="1:10" ht="15.75">
      <c r="A88" s="151" t="s">
        <v>157</v>
      </c>
      <c r="B88" s="131" t="s">
        <v>138</v>
      </c>
      <c r="C88" s="15" t="s">
        <v>148</v>
      </c>
      <c r="D88" s="25" t="s">
        <v>109</v>
      </c>
      <c r="E88" s="24">
        <v>3500000</v>
      </c>
      <c r="F88" s="24"/>
      <c r="G88" s="203">
        <f>G89+G91+G95+G98</f>
        <v>0</v>
      </c>
      <c r="H88" s="203">
        <f>H89+H91+H95+H98</f>
        <v>0</v>
      </c>
      <c r="I88" s="227">
        <f>I89+I91+I95+I98</f>
        <v>0</v>
      </c>
      <c r="J88" s="168"/>
    </row>
    <row r="89" spans="1:10" ht="51.75">
      <c r="A89" s="44" t="s">
        <v>260</v>
      </c>
      <c r="B89" s="131" t="s">
        <v>138</v>
      </c>
      <c r="C89" s="21" t="s">
        <v>193</v>
      </c>
      <c r="D89" s="21" t="s">
        <v>174</v>
      </c>
      <c r="E89" s="50" t="s">
        <v>264</v>
      </c>
      <c r="F89" s="21"/>
      <c r="G89" s="205">
        <f>G90</f>
        <v>0</v>
      </c>
      <c r="H89" s="205">
        <f>H90</f>
        <v>0</v>
      </c>
      <c r="I89" s="212">
        <f>I90</f>
        <v>0</v>
      </c>
      <c r="J89" s="168"/>
    </row>
    <row r="90" spans="1:10" ht="15.75">
      <c r="A90" s="44" t="s">
        <v>261</v>
      </c>
      <c r="B90" s="131" t="s">
        <v>138</v>
      </c>
      <c r="C90" s="21" t="s">
        <v>193</v>
      </c>
      <c r="D90" s="21" t="s">
        <v>174</v>
      </c>
      <c r="E90" s="50" t="s">
        <v>264</v>
      </c>
      <c r="F90" s="50" t="s">
        <v>189</v>
      </c>
      <c r="G90" s="214"/>
      <c r="H90" s="214"/>
      <c r="I90" s="204"/>
      <c r="J90" s="168"/>
    </row>
    <row r="91" spans="1:10" ht="39">
      <c r="A91" s="44" t="s">
        <v>59</v>
      </c>
      <c r="B91" s="131" t="s">
        <v>138</v>
      </c>
      <c r="C91" s="21" t="s">
        <v>193</v>
      </c>
      <c r="D91" s="21" t="s">
        <v>174</v>
      </c>
      <c r="E91" s="50" t="s">
        <v>60</v>
      </c>
      <c r="F91" s="50"/>
      <c r="G91" s="214">
        <f>G92</f>
        <v>0</v>
      </c>
      <c r="H91" s="214">
        <f aca="true" t="shared" si="9" ref="H91:I93">H92</f>
        <v>0</v>
      </c>
      <c r="I91" s="229">
        <f t="shared" si="9"/>
        <v>0</v>
      </c>
      <c r="J91" s="168"/>
    </row>
    <row r="92" spans="1:10" ht="77.25">
      <c r="A92" s="44" t="s">
        <v>61</v>
      </c>
      <c r="B92" s="131" t="s">
        <v>138</v>
      </c>
      <c r="C92" s="21" t="s">
        <v>193</v>
      </c>
      <c r="D92" s="21" t="s">
        <v>174</v>
      </c>
      <c r="E92" s="50" t="s">
        <v>265</v>
      </c>
      <c r="F92" s="50"/>
      <c r="G92" s="214">
        <f>G93</f>
        <v>0</v>
      </c>
      <c r="H92" s="214">
        <f t="shared" si="9"/>
        <v>0</v>
      </c>
      <c r="I92" s="229">
        <f t="shared" si="9"/>
        <v>0</v>
      </c>
      <c r="J92" s="168"/>
    </row>
    <row r="93" spans="1:10" ht="64.5">
      <c r="A93" s="44" t="s">
        <v>62</v>
      </c>
      <c r="B93" s="131" t="s">
        <v>138</v>
      </c>
      <c r="C93" s="21" t="s">
        <v>193</v>
      </c>
      <c r="D93" s="21" t="s">
        <v>174</v>
      </c>
      <c r="E93" s="50" t="s">
        <v>266</v>
      </c>
      <c r="F93" s="50"/>
      <c r="G93" s="214">
        <f>G94</f>
        <v>0</v>
      </c>
      <c r="H93" s="214">
        <f t="shared" si="9"/>
        <v>0</v>
      </c>
      <c r="I93" s="229">
        <f t="shared" si="9"/>
        <v>0</v>
      </c>
      <c r="J93" s="168"/>
    </row>
    <row r="94" spans="1:10" ht="15.75">
      <c r="A94" s="44" t="s">
        <v>262</v>
      </c>
      <c r="B94" s="131" t="s">
        <v>138</v>
      </c>
      <c r="C94" s="21" t="s">
        <v>193</v>
      </c>
      <c r="D94" s="21" t="s">
        <v>174</v>
      </c>
      <c r="E94" s="50" t="s">
        <v>266</v>
      </c>
      <c r="F94" s="50" t="s">
        <v>189</v>
      </c>
      <c r="G94" s="214"/>
      <c r="H94" s="214"/>
      <c r="I94" s="204"/>
      <c r="J94" s="168"/>
    </row>
    <row r="95" spans="1:10" ht="51.75">
      <c r="A95" s="44" t="s">
        <v>63</v>
      </c>
      <c r="B95" s="131" t="s">
        <v>138</v>
      </c>
      <c r="C95" s="28" t="s">
        <v>193</v>
      </c>
      <c r="D95" s="28" t="s">
        <v>174</v>
      </c>
      <c r="E95" s="51" t="s">
        <v>267</v>
      </c>
      <c r="F95" s="51"/>
      <c r="G95" s="215">
        <f aca="true" t="shared" si="10" ref="G95:I96">G96</f>
        <v>0</v>
      </c>
      <c r="H95" s="215">
        <f t="shared" si="10"/>
        <v>0</v>
      </c>
      <c r="I95" s="230">
        <f t="shared" si="10"/>
        <v>0</v>
      </c>
      <c r="J95" s="168"/>
    </row>
    <row r="96" spans="1:10" ht="39">
      <c r="A96" s="44" t="s">
        <v>64</v>
      </c>
      <c r="B96" s="131" t="s">
        <v>138</v>
      </c>
      <c r="C96" s="26" t="s">
        <v>193</v>
      </c>
      <c r="D96" s="26" t="s">
        <v>174</v>
      </c>
      <c r="E96" s="50" t="s">
        <v>268</v>
      </c>
      <c r="F96" s="26"/>
      <c r="G96" s="205">
        <f t="shared" si="10"/>
        <v>0</v>
      </c>
      <c r="H96" s="205">
        <f t="shared" si="10"/>
        <v>0</v>
      </c>
      <c r="I96" s="212">
        <f t="shared" si="10"/>
        <v>0</v>
      </c>
      <c r="J96" s="168"/>
    </row>
    <row r="97" spans="1:10" ht="15.75">
      <c r="A97" s="44" t="s">
        <v>261</v>
      </c>
      <c r="B97" s="131" t="s">
        <v>138</v>
      </c>
      <c r="C97" s="26" t="s">
        <v>193</v>
      </c>
      <c r="D97" s="26" t="s">
        <v>174</v>
      </c>
      <c r="E97" s="50" t="s">
        <v>268</v>
      </c>
      <c r="F97" s="50" t="s">
        <v>189</v>
      </c>
      <c r="G97" s="214"/>
      <c r="H97" s="214"/>
      <c r="I97" s="204"/>
      <c r="J97" s="168"/>
    </row>
    <row r="98" spans="1:10" ht="39">
      <c r="A98" s="44" t="s">
        <v>66</v>
      </c>
      <c r="B98" s="131" t="s">
        <v>138</v>
      </c>
      <c r="C98" s="26" t="s">
        <v>193</v>
      </c>
      <c r="D98" s="26" t="s">
        <v>174</v>
      </c>
      <c r="E98" s="50" t="s">
        <v>270</v>
      </c>
      <c r="F98" s="50"/>
      <c r="G98" s="214">
        <f>G99</f>
        <v>0</v>
      </c>
      <c r="H98" s="214">
        <f>H99</f>
        <v>0</v>
      </c>
      <c r="I98" s="229">
        <f>I99</f>
        <v>0</v>
      </c>
      <c r="J98" s="168"/>
    </row>
    <row r="99" spans="1:10" ht="31.5">
      <c r="A99" s="85" t="s">
        <v>182</v>
      </c>
      <c r="B99" s="131" t="s">
        <v>138</v>
      </c>
      <c r="C99" s="26" t="s">
        <v>193</v>
      </c>
      <c r="D99" s="26" t="s">
        <v>174</v>
      </c>
      <c r="E99" s="50" t="s">
        <v>270</v>
      </c>
      <c r="F99" s="50" t="s">
        <v>183</v>
      </c>
      <c r="G99" s="214"/>
      <c r="H99" s="214"/>
      <c r="I99" s="204"/>
      <c r="J99" s="168"/>
    </row>
    <row r="100" spans="1:10" ht="15.75">
      <c r="A100" s="150" t="s">
        <v>271</v>
      </c>
      <c r="B100" s="131" t="s">
        <v>138</v>
      </c>
      <c r="C100" s="36" t="s">
        <v>148</v>
      </c>
      <c r="D100" s="48" t="s">
        <v>115</v>
      </c>
      <c r="E100" s="28"/>
      <c r="F100" s="28"/>
      <c r="G100" s="209">
        <f>G101</f>
        <v>0</v>
      </c>
      <c r="H100" s="209">
        <f>H101</f>
        <v>0</v>
      </c>
      <c r="I100" s="207">
        <f>I101</f>
        <v>0</v>
      </c>
      <c r="J100" s="168"/>
    </row>
    <row r="101" spans="1:10" ht="15.75">
      <c r="A101" s="151" t="s">
        <v>272</v>
      </c>
      <c r="B101" s="131" t="s">
        <v>138</v>
      </c>
      <c r="C101" s="35" t="s">
        <v>148</v>
      </c>
      <c r="D101" s="34" t="s">
        <v>115</v>
      </c>
      <c r="E101" s="26" t="s">
        <v>288</v>
      </c>
      <c r="F101" s="26"/>
      <c r="G101" s="210">
        <f>G102+G105+G108</f>
        <v>0</v>
      </c>
      <c r="H101" s="210">
        <f>H102+H105+H108</f>
        <v>0</v>
      </c>
      <c r="I101" s="204">
        <f>I102+I105+I108</f>
        <v>0</v>
      </c>
      <c r="J101" s="168"/>
    </row>
    <row r="102" spans="1:10" s="6" customFormat="1" ht="51.75">
      <c r="A102" s="44" t="s">
        <v>273</v>
      </c>
      <c r="B102" s="131" t="s">
        <v>138</v>
      </c>
      <c r="C102" s="35" t="s">
        <v>148</v>
      </c>
      <c r="D102" s="34" t="s">
        <v>115</v>
      </c>
      <c r="E102" s="50" t="s">
        <v>289</v>
      </c>
      <c r="F102" s="21"/>
      <c r="G102" s="205">
        <f aca="true" t="shared" si="11" ref="G102:I103">G103</f>
        <v>0</v>
      </c>
      <c r="H102" s="205">
        <f t="shared" si="11"/>
        <v>0</v>
      </c>
      <c r="I102" s="212">
        <f t="shared" si="11"/>
        <v>0</v>
      </c>
      <c r="J102" s="168"/>
    </row>
    <row r="103" spans="1:10" s="6" customFormat="1" ht="15.75">
      <c r="A103" s="44" t="s">
        <v>261</v>
      </c>
      <c r="B103" s="131" t="s">
        <v>138</v>
      </c>
      <c r="C103" s="35" t="s">
        <v>148</v>
      </c>
      <c r="D103" s="34" t="s">
        <v>115</v>
      </c>
      <c r="E103" s="50" t="s">
        <v>289</v>
      </c>
      <c r="F103" s="50" t="s">
        <v>189</v>
      </c>
      <c r="G103" s="214">
        <f t="shared" si="11"/>
        <v>0</v>
      </c>
      <c r="H103" s="214">
        <f t="shared" si="11"/>
        <v>0</v>
      </c>
      <c r="I103" s="229">
        <f t="shared" si="11"/>
        <v>0</v>
      </c>
      <c r="J103" s="168"/>
    </row>
    <row r="104" spans="1:10" s="6" customFormat="1" ht="26.25">
      <c r="A104" s="44" t="s">
        <v>263</v>
      </c>
      <c r="B104" s="131" t="s">
        <v>138</v>
      </c>
      <c r="C104" s="35" t="s">
        <v>148</v>
      </c>
      <c r="D104" s="34" t="s">
        <v>115</v>
      </c>
      <c r="E104" s="50" t="s">
        <v>289</v>
      </c>
      <c r="F104" s="50" t="s">
        <v>189</v>
      </c>
      <c r="G104" s="214"/>
      <c r="H104" s="214"/>
      <c r="I104" s="212"/>
      <c r="J104" s="168"/>
    </row>
    <row r="105" spans="1:10" s="6" customFormat="1" ht="64.5">
      <c r="A105" s="44" t="s">
        <v>284</v>
      </c>
      <c r="B105" s="131" t="s">
        <v>138</v>
      </c>
      <c r="C105" s="35" t="s">
        <v>148</v>
      </c>
      <c r="D105" s="34" t="s">
        <v>115</v>
      </c>
      <c r="E105" s="50" t="s">
        <v>290</v>
      </c>
      <c r="F105" s="21"/>
      <c r="G105" s="205">
        <f aca="true" t="shared" si="12" ref="G105:I106">G106</f>
        <v>0</v>
      </c>
      <c r="H105" s="205">
        <f t="shared" si="12"/>
        <v>0</v>
      </c>
      <c r="I105" s="212">
        <f t="shared" si="12"/>
        <v>0</v>
      </c>
      <c r="J105" s="168"/>
    </row>
    <row r="106" spans="1:10" s="6" customFormat="1" ht="15.75">
      <c r="A106" s="44" t="s">
        <v>285</v>
      </c>
      <c r="B106" s="131" t="s">
        <v>138</v>
      </c>
      <c r="C106" s="35" t="s">
        <v>148</v>
      </c>
      <c r="D106" s="34" t="s">
        <v>115</v>
      </c>
      <c r="E106" s="50" t="s">
        <v>290</v>
      </c>
      <c r="F106" s="50" t="s">
        <v>189</v>
      </c>
      <c r="G106" s="214">
        <f t="shared" si="12"/>
        <v>0</v>
      </c>
      <c r="H106" s="214">
        <f t="shared" si="12"/>
        <v>0</v>
      </c>
      <c r="I106" s="229">
        <f t="shared" si="12"/>
        <v>0</v>
      </c>
      <c r="J106" s="168"/>
    </row>
    <row r="107" spans="1:10" s="6" customFormat="1" ht="26.25">
      <c r="A107" s="44" t="s">
        <v>263</v>
      </c>
      <c r="B107" s="131" t="s">
        <v>138</v>
      </c>
      <c r="C107" s="35" t="s">
        <v>148</v>
      </c>
      <c r="D107" s="34" t="s">
        <v>115</v>
      </c>
      <c r="E107" s="50" t="s">
        <v>290</v>
      </c>
      <c r="F107" s="50" t="s">
        <v>189</v>
      </c>
      <c r="G107" s="214"/>
      <c r="H107" s="214"/>
      <c r="I107" s="212"/>
      <c r="J107" s="168"/>
    </row>
    <row r="108" spans="1:10" s="6" customFormat="1" ht="15.75">
      <c r="A108" s="195" t="s">
        <v>286</v>
      </c>
      <c r="B108" s="131" t="s">
        <v>138</v>
      </c>
      <c r="C108" s="34" t="s">
        <v>193</v>
      </c>
      <c r="D108" s="34" t="s">
        <v>212</v>
      </c>
      <c r="E108" s="50" t="s">
        <v>291</v>
      </c>
      <c r="F108" s="50"/>
      <c r="G108" s="214">
        <f aca="true" t="shared" si="13" ref="G108:I109">G109</f>
        <v>0</v>
      </c>
      <c r="H108" s="214">
        <f t="shared" si="13"/>
        <v>0</v>
      </c>
      <c r="I108" s="229">
        <f t="shared" si="13"/>
        <v>0</v>
      </c>
      <c r="J108" s="168"/>
    </row>
    <row r="109" spans="1:10" s="6" customFormat="1" ht="15.75">
      <c r="A109" s="194" t="s">
        <v>285</v>
      </c>
      <c r="B109" s="131" t="s">
        <v>138</v>
      </c>
      <c r="C109" s="34" t="s">
        <v>193</v>
      </c>
      <c r="D109" s="34" t="s">
        <v>212</v>
      </c>
      <c r="E109" s="50" t="s">
        <v>291</v>
      </c>
      <c r="F109" s="50" t="s">
        <v>189</v>
      </c>
      <c r="G109" s="214">
        <f t="shared" si="13"/>
        <v>0</v>
      </c>
      <c r="H109" s="214">
        <f t="shared" si="13"/>
        <v>0</v>
      </c>
      <c r="I109" s="229">
        <f t="shared" si="13"/>
        <v>0</v>
      </c>
      <c r="J109" s="168"/>
    </row>
    <row r="110" spans="1:10" s="6" customFormat="1" ht="24" thickBot="1">
      <c r="A110" s="321" t="s">
        <v>287</v>
      </c>
      <c r="B110" s="144" t="s">
        <v>138</v>
      </c>
      <c r="C110" s="322" t="s">
        <v>193</v>
      </c>
      <c r="D110" s="322" t="s">
        <v>212</v>
      </c>
      <c r="E110" s="323" t="s">
        <v>291</v>
      </c>
      <c r="F110" s="323" t="s">
        <v>189</v>
      </c>
      <c r="G110" s="235"/>
      <c r="H110" s="235"/>
      <c r="I110" s="273"/>
      <c r="J110" s="168"/>
    </row>
    <row r="111" spans="1:10" ht="15.75">
      <c r="A111" s="317" t="s">
        <v>194</v>
      </c>
      <c r="B111" s="146" t="s">
        <v>138</v>
      </c>
      <c r="C111" s="318" t="s">
        <v>148</v>
      </c>
      <c r="D111" s="319" t="s">
        <v>172</v>
      </c>
      <c r="E111" s="320"/>
      <c r="F111" s="320"/>
      <c r="G111" s="241">
        <f>G113+G116+G119+G122+G125</f>
        <v>488</v>
      </c>
      <c r="H111" s="241">
        <f>H113+H116+H119+H122+H125</f>
        <v>515.6</v>
      </c>
      <c r="I111" s="242">
        <f>I113+I116+I119+I122+I125</f>
        <v>543.6</v>
      </c>
      <c r="J111" s="168"/>
    </row>
    <row r="112" spans="1:10" ht="15.75">
      <c r="A112" s="151" t="s">
        <v>194</v>
      </c>
      <c r="B112" s="131" t="s">
        <v>138</v>
      </c>
      <c r="C112" s="35" t="s">
        <v>148</v>
      </c>
      <c r="D112" s="34" t="s">
        <v>172</v>
      </c>
      <c r="E112" s="26" t="s">
        <v>67</v>
      </c>
      <c r="F112" s="26"/>
      <c r="G112" s="210"/>
      <c r="H112" s="210"/>
      <c r="I112" s="204"/>
      <c r="J112" s="168"/>
    </row>
    <row r="113" spans="1:10" ht="15.75">
      <c r="A113" s="85" t="s">
        <v>195</v>
      </c>
      <c r="B113" s="131" t="s">
        <v>138</v>
      </c>
      <c r="C113" s="3" t="s">
        <v>148</v>
      </c>
      <c r="D113" s="21" t="s">
        <v>172</v>
      </c>
      <c r="E113" s="21" t="s">
        <v>196</v>
      </c>
      <c r="F113" s="21"/>
      <c r="G113" s="205">
        <f aca="true" t="shared" si="14" ref="G113:I114">G114</f>
        <v>392</v>
      </c>
      <c r="H113" s="205">
        <f t="shared" si="14"/>
        <v>392</v>
      </c>
      <c r="I113" s="212">
        <f t="shared" si="14"/>
        <v>392</v>
      </c>
      <c r="J113" s="168"/>
    </row>
    <row r="114" spans="1:10" ht="31.5">
      <c r="A114" s="85" t="s">
        <v>182</v>
      </c>
      <c r="B114" s="131" t="s">
        <v>138</v>
      </c>
      <c r="C114" s="3" t="s">
        <v>148</v>
      </c>
      <c r="D114" s="21" t="s">
        <v>172</v>
      </c>
      <c r="E114" s="21" t="s">
        <v>196</v>
      </c>
      <c r="F114" s="50" t="s">
        <v>183</v>
      </c>
      <c r="G114" s="214">
        <f t="shared" si="14"/>
        <v>392</v>
      </c>
      <c r="H114" s="214">
        <f t="shared" si="14"/>
        <v>392</v>
      </c>
      <c r="I114" s="229">
        <f t="shared" si="14"/>
        <v>392</v>
      </c>
      <c r="J114" s="168"/>
    </row>
    <row r="115" spans="1:10" ht="15.75">
      <c r="A115" s="44" t="s">
        <v>292</v>
      </c>
      <c r="B115" s="131" t="s">
        <v>138</v>
      </c>
      <c r="C115" s="3" t="s">
        <v>148</v>
      </c>
      <c r="D115" s="21" t="s">
        <v>172</v>
      </c>
      <c r="E115" s="21" t="s">
        <v>196</v>
      </c>
      <c r="F115" s="50" t="s">
        <v>183</v>
      </c>
      <c r="G115" s="214">
        <v>392</v>
      </c>
      <c r="H115" s="214">
        <v>392</v>
      </c>
      <c r="I115" s="204">
        <v>392</v>
      </c>
      <c r="J115" s="168"/>
    </row>
    <row r="116" spans="1:10" ht="78.75" hidden="1">
      <c r="A116" s="85" t="s">
        <v>68</v>
      </c>
      <c r="B116" s="131" t="s">
        <v>138</v>
      </c>
      <c r="C116" s="3" t="s">
        <v>148</v>
      </c>
      <c r="D116" s="21" t="s">
        <v>172</v>
      </c>
      <c r="E116" s="21" t="s">
        <v>197</v>
      </c>
      <c r="F116" s="21"/>
      <c r="G116" s="205">
        <f>G117</f>
        <v>0</v>
      </c>
      <c r="H116" s="205"/>
      <c r="I116" s="204"/>
      <c r="J116" s="168"/>
    </row>
    <row r="117" spans="1:10" ht="31.5" hidden="1">
      <c r="A117" s="85" t="s">
        <v>182</v>
      </c>
      <c r="B117" s="131" t="s">
        <v>138</v>
      </c>
      <c r="C117" s="3" t="s">
        <v>148</v>
      </c>
      <c r="D117" s="21" t="s">
        <v>172</v>
      </c>
      <c r="E117" s="21" t="s">
        <v>197</v>
      </c>
      <c r="F117" s="50" t="s">
        <v>183</v>
      </c>
      <c r="G117" s="214">
        <f>G118</f>
        <v>0</v>
      </c>
      <c r="H117" s="214"/>
      <c r="I117" s="204"/>
      <c r="J117" s="168"/>
    </row>
    <row r="118" spans="1:10" ht="15.75" hidden="1">
      <c r="A118" s="44" t="s">
        <v>292</v>
      </c>
      <c r="B118" s="131" t="s">
        <v>138</v>
      </c>
      <c r="C118" s="3" t="s">
        <v>148</v>
      </c>
      <c r="D118" s="21" t="s">
        <v>172</v>
      </c>
      <c r="E118" s="21" t="s">
        <v>197</v>
      </c>
      <c r="F118" s="50" t="s">
        <v>183</v>
      </c>
      <c r="G118" s="216"/>
      <c r="H118" s="214"/>
      <c r="I118" s="204"/>
      <c r="J118" s="168"/>
    </row>
    <row r="119" spans="1:10" ht="15.75" hidden="1">
      <c r="A119" s="85" t="s">
        <v>198</v>
      </c>
      <c r="B119" s="131" t="s">
        <v>138</v>
      </c>
      <c r="C119" s="21" t="s">
        <v>193</v>
      </c>
      <c r="D119" s="21" t="s">
        <v>172</v>
      </c>
      <c r="E119" s="21" t="s">
        <v>199</v>
      </c>
      <c r="F119" s="21"/>
      <c r="G119" s="205">
        <f>G120</f>
        <v>0</v>
      </c>
      <c r="H119" s="205"/>
      <c r="I119" s="204"/>
      <c r="J119" s="168"/>
    </row>
    <row r="120" spans="1:10" ht="31.5" hidden="1">
      <c r="A120" s="85" t="s">
        <v>182</v>
      </c>
      <c r="B120" s="131" t="s">
        <v>138</v>
      </c>
      <c r="C120" s="3" t="s">
        <v>148</v>
      </c>
      <c r="D120" s="21" t="s">
        <v>172</v>
      </c>
      <c r="E120" s="21" t="s">
        <v>199</v>
      </c>
      <c r="F120" s="50" t="s">
        <v>183</v>
      </c>
      <c r="G120" s="214">
        <f>G121</f>
        <v>0</v>
      </c>
      <c r="H120" s="214"/>
      <c r="I120" s="204"/>
      <c r="J120" s="168"/>
    </row>
    <row r="121" spans="1:10" ht="15.75" hidden="1">
      <c r="A121" s="44" t="s">
        <v>292</v>
      </c>
      <c r="B121" s="131" t="s">
        <v>138</v>
      </c>
      <c r="C121" s="3" t="s">
        <v>148</v>
      </c>
      <c r="D121" s="21" t="s">
        <v>172</v>
      </c>
      <c r="E121" s="21" t="s">
        <v>199</v>
      </c>
      <c r="F121" s="50" t="s">
        <v>183</v>
      </c>
      <c r="G121" s="216"/>
      <c r="H121" s="214"/>
      <c r="I121" s="204"/>
      <c r="J121" s="168"/>
    </row>
    <row r="122" spans="1:10" ht="31.5" hidden="1">
      <c r="A122" s="85" t="s">
        <v>200</v>
      </c>
      <c r="B122" s="131" t="s">
        <v>138</v>
      </c>
      <c r="C122" s="21" t="s">
        <v>193</v>
      </c>
      <c r="D122" s="21" t="s">
        <v>172</v>
      </c>
      <c r="E122" s="21" t="s">
        <v>201</v>
      </c>
      <c r="F122" s="21"/>
      <c r="G122" s="205">
        <f>G123</f>
        <v>0</v>
      </c>
      <c r="H122" s="205"/>
      <c r="I122" s="204"/>
      <c r="J122" s="168"/>
    </row>
    <row r="123" spans="1:10" ht="31.5" hidden="1">
      <c r="A123" s="85" t="s">
        <v>182</v>
      </c>
      <c r="B123" s="131" t="s">
        <v>138</v>
      </c>
      <c r="C123" s="3" t="s">
        <v>148</v>
      </c>
      <c r="D123" s="21" t="s">
        <v>172</v>
      </c>
      <c r="E123" s="21" t="s">
        <v>201</v>
      </c>
      <c r="F123" s="50" t="s">
        <v>183</v>
      </c>
      <c r="G123" s="214">
        <f>G124</f>
        <v>0</v>
      </c>
      <c r="H123" s="214"/>
      <c r="I123" s="204"/>
      <c r="J123" s="168"/>
    </row>
    <row r="124" spans="1:10" ht="15.75" hidden="1">
      <c r="A124" s="44" t="s">
        <v>292</v>
      </c>
      <c r="B124" s="131" t="s">
        <v>138</v>
      </c>
      <c r="C124" s="3" t="s">
        <v>148</v>
      </c>
      <c r="D124" s="21" t="s">
        <v>172</v>
      </c>
      <c r="E124" s="21" t="s">
        <v>201</v>
      </c>
      <c r="F124" s="50" t="s">
        <v>183</v>
      </c>
      <c r="G124" s="216"/>
      <c r="H124" s="214"/>
      <c r="I124" s="204"/>
      <c r="J124" s="168"/>
    </row>
    <row r="125" spans="1:10" ht="31.5">
      <c r="A125" s="85" t="s">
        <v>69</v>
      </c>
      <c r="B125" s="131" t="s">
        <v>138</v>
      </c>
      <c r="C125" s="21" t="s">
        <v>193</v>
      </c>
      <c r="D125" s="21" t="s">
        <v>172</v>
      </c>
      <c r="E125" s="21" t="s">
        <v>202</v>
      </c>
      <c r="F125" s="21"/>
      <c r="G125" s="205">
        <f aca="true" t="shared" si="15" ref="G125:I126">G126</f>
        <v>96</v>
      </c>
      <c r="H125" s="205">
        <f t="shared" si="15"/>
        <v>123.6</v>
      </c>
      <c r="I125" s="212">
        <f t="shared" si="15"/>
        <v>151.6</v>
      </c>
      <c r="J125" s="168"/>
    </row>
    <row r="126" spans="1:10" ht="31.5">
      <c r="A126" s="85" t="s">
        <v>182</v>
      </c>
      <c r="B126" s="131" t="s">
        <v>138</v>
      </c>
      <c r="C126" s="3" t="s">
        <v>148</v>
      </c>
      <c r="D126" s="21" t="s">
        <v>172</v>
      </c>
      <c r="E126" s="21" t="s">
        <v>202</v>
      </c>
      <c r="F126" s="50" t="s">
        <v>183</v>
      </c>
      <c r="G126" s="214">
        <f t="shared" si="15"/>
        <v>96</v>
      </c>
      <c r="H126" s="214">
        <f t="shared" si="15"/>
        <v>123.6</v>
      </c>
      <c r="I126" s="229">
        <f t="shared" si="15"/>
        <v>151.6</v>
      </c>
      <c r="J126" s="168"/>
    </row>
    <row r="127" spans="1:10" ht="15.75">
      <c r="A127" s="44" t="s">
        <v>292</v>
      </c>
      <c r="B127" s="131" t="s">
        <v>138</v>
      </c>
      <c r="C127" s="3" t="s">
        <v>148</v>
      </c>
      <c r="D127" s="21" t="s">
        <v>172</v>
      </c>
      <c r="E127" s="21" t="s">
        <v>202</v>
      </c>
      <c r="F127" s="50" t="s">
        <v>183</v>
      </c>
      <c r="G127" s="214">
        <v>96</v>
      </c>
      <c r="H127" s="214">
        <v>123.6</v>
      </c>
      <c r="I127" s="204">
        <v>151.6</v>
      </c>
      <c r="J127" s="168"/>
    </row>
    <row r="128" spans="1:10" ht="15.75">
      <c r="A128" s="93" t="s">
        <v>113</v>
      </c>
      <c r="B128" s="131" t="s">
        <v>138</v>
      </c>
      <c r="C128" s="2" t="s">
        <v>114</v>
      </c>
      <c r="D128" s="22"/>
      <c r="E128" s="22"/>
      <c r="F128" s="22"/>
      <c r="G128" s="203">
        <f>G129</f>
        <v>3</v>
      </c>
      <c r="H128" s="203">
        <f aca="true" t="shared" si="16" ref="H128:I131">H129</f>
        <v>3</v>
      </c>
      <c r="I128" s="227">
        <f t="shared" si="16"/>
        <v>3</v>
      </c>
      <c r="J128" s="168"/>
    </row>
    <row r="129" spans="1:10" ht="15.75">
      <c r="A129" s="83" t="s">
        <v>130</v>
      </c>
      <c r="B129" s="131" t="s">
        <v>138</v>
      </c>
      <c r="C129" s="3" t="s">
        <v>114</v>
      </c>
      <c r="D129" s="21" t="s">
        <v>114</v>
      </c>
      <c r="E129" s="29"/>
      <c r="F129" s="29"/>
      <c r="G129" s="210">
        <f>G130</f>
        <v>3</v>
      </c>
      <c r="H129" s="210">
        <f t="shared" si="16"/>
        <v>3</v>
      </c>
      <c r="I129" s="204">
        <f t="shared" si="16"/>
        <v>3</v>
      </c>
      <c r="J129" s="168"/>
    </row>
    <row r="130" spans="1:10" ht="15.75">
      <c r="A130" s="83" t="s">
        <v>161</v>
      </c>
      <c r="B130" s="131" t="s">
        <v>138</v>
      </c>
      <c r="C130" s="3" t="s">
        <v>114</v>
      </c>
      <c r="D130" s="21" t="s">
        <v>114</v>
      </c>
      <c r="E130" s="21">
        <v>4310000</v>
      </c>
      <c r="F130" s="29"/>
      <c r="G130" s="210">
        <f>G131</f>
        <v>3</v>
      </c>
      <c r="H130" s="210">
        <f t="shared" si="16"/>
        <v>3</v>
      </c>
      <c r="I130" s="204">
        <f t="shared" si="16"/>
        <v>3</v>
      </c>
      <c r="J130" s="168"/>
    </row>
    <row r="131" spans="1:10" ht="15.75">
      <c r="A131" s="83" t="s">
        <v>293</v>
      </c>
      <c r="B131" s="131" t="s">
        <v>138</v>
      </c>
      <c r="C131" s="3" t="s">
        <v>114</v>
      </c>
      <c r="D131" s="21" t="s">
        <v>114</v>
      </c>
      <c r="E131" s="21" t="s">
        <v>203</v>
      </c>
      <c r="F131" s="21"/>
      <c r="G131" s="205">
        <f>G132</f>
        <v>3</v>
      </c>
      <c r="H131" s="205">
        <f t="shared" si="16"/>
        <v>3</v>
      </c>
      <c r="I131" s="212">
        <f t="shared" si="16"/>
        <v>3</v>
      </c>
      <c r="J131" s="168"/>
    </row>
    <row r="132" spans="1:10" ht="31.5">
      <c r="A132" s="85" t="s">
        <v>182</v>
      </c>
      <c r="B132" s="131" t="s">
        <v>138</v>
      </c>
      <c r="C132" s="3" t="s">
        <v>114</v>
      </c>
      <c r="D132" s="21" t="s">
        <v>114</v>
      </c>
      <c r="E132" s="21" t="s">
        <v>203</v>
      </c>
      <c r="F132" s="21" t="s">
        <v>183</v>
      </c>
      <c r="G132" s="217">
        <v>3</v>
      </c>
      <c r="H132" s="205">
        <v>3</v>
      </c>
      <c r="I132" s="204">
        <v>3</v>
      </c>
      <c r="J132" s="168"/>
    </row>
    <row r="133" spans="1:10" ht="15.75">
      <c r="A133" s="152" t="s">
        <v>204</v>
      </c>
      <c r="B133" s="131" t="s">
        <v>138</v>
      </c>
      <c r="C133" s="2" t="s">
        <v>116</v>
      </c>
      <c r="D133" s="22"/>
      <c r="E133" s="22"/>
      <c r="F133" s="22"/>
      <c r="G133" s="203">
        <f>G134</f>
        <v>1214</v>
      </c>
      <c r="H133" s="203">
        <f>H134</f>
        <v>1214</v>
      </c>
      <c r="I133" s="227">
        <f>I134</f>
        <v>1214</v>
      </c>
      <c r="J133" s="168"/>
    </row>
    <row r="134" spans="1:10" ht="15.75">
      <c r="A134" s="152" t="s">
        <v>117</v>
      </c>
      <c r="B134" s="131" t="s">
        <v>138</v>
      </c>
      <c r="C134" s="30" t="s">
        <v>116</v>
      </c>
      <c r="D134" s="29" t="s">
        <v>109</v>
      </c>
      <c r="E134" s="29"/>
      <c r="F134" s="29"/>
      <c r="G134" s="210">
        <f>G135+G140+G145+G148</f>
        <v>1214</v>
      </c>
      <c r="H134" s="210">
        <f>H135+H140+H145+H148</f>
        <v>1214</v>
      </c>
      <c r="I134" s="204">
        <f>I135+I140+I145+I148</f>
        <v>1214</v>
      </c>
      <c r="J134" s="168"/>
    </row>
    <row r="135" spans="1:10" ht="30" customHeight="1">
      <c r="A135" s="153" t="s">
        <v>205</v>
      </c>
      <c r="B135" s="131" t="s">
        <v>138</v>
      </c>
      <c r="C135" s="22" t="s">
        <v>188</v>
      </c>
      <c r="D135" s="22" t="s">
        <v>174</v>
      </c>
      <c r="E135" s="22" t="s">
        <v>206</v>
      </c>
      <c r="F135" s="22"/>
      <c r="G135" s="203">
        <f>G136+G138</f>
        <v>966</v>
      </c>
      <c r="H135" s="203">
        <f>H136+H138</f>
        <v>966</v>
      </c>
      <c r="I135" s="227">
        <f>I136+I138</f>
        <v>966</v>
      </c>
      <c r="J135" s="168"/>
    </row>
    <row r="136" spans="1:10" ht="31.5">
      <c r="A136" s="18" t="s">
        <v>70</v>
      </c>
      <c r="B136" s="131" t="s">
        <v>138</v>
      </c>
      <c r="C136" s="29" t="s">
        <v>188</v>
      </c>
      <c r="D136" s="29" t="s">
        <v>174</v>
      </c>
      <c r="E136" s="29" t="s">
        <v>207</v>
      </c>
      <c r="F136" s="29"/>
      <c r="G136" s="210">
        <f>G137</f>
        <v>966</v>
      </c>
      <c r="H136" s="210">
        <f>H137</f>
        <v>966</v>
      </c>
      <c r="I136" s="204">
        <f>I137</f>
        <v>966</v>
      </c>
      <c r="J136" s="168"/>
    </row>
    <row r="137" spans="1:10" ht="31.5">
      <c r="A137" s="18" t="s">
        <v>178</v>
      </c>
      <c r="B137" s="131" t="s">
        <v>138</v>
      </c>
      <c r="C137" s="29" t="s">
        <v>188</v>
      </c>
      <c r="D137" s="29" t="s">
        <v>174</v>
      </c>
      <c r="E137" s="29" t="s">
        <v>207</v>
      </c>
      <c r="F137" s="29" t="s">
        <v>138</v>
      </c>
      <c r="G137" s="210">
        <v>966</v>
      </c>
      <c r="H137" s="210">
        <v>966</v>
      </c>
      <c r="I137" s="204">
        <v>966</v>
      </c>
      <c r="J137" s="168"/>
    </row>
    <row r="138" spans="1:10" ht="15.75" hidden="1">
      <c r="A138" s="83" t="s">
        <v>29</v>
      </c>
      <c r="B138" s="131" t="s">
        <v>138</v>
      </c>
      <c r="C138" s="29" t="s">
        <v>188</v>
      </c>
      <c r="D138" s="29" t="s">
        <v>174</v>
      </c>
      <c r="E138" s="29" t="s">
        <v>71</v>
      </c>
      <c r="F138" s="29"/>
      <c r="G138" s="210">
        <f>G139</f>
        <v>0</v>
      </c>
      <c r="H138" s="210"/>
      <c r="I138" s="204"/>
      <c r="J138" s="168"/>
    </row>
    <row r="139" spans="1:10" ht="31.5" hidden="1">
      <c r="A139" s="18" t="s">
        <v>178</v>
      </c>
      <c r="B139" s="131" t="s">
        <v>138</v>
      </c>
      <c r="C139" s="29" t="s">
        <v>188</v>
      </c>
      <c r="D139" s="29" t="s">
        <v>174</v>
      </c>
      <c r="E139" s="29" t="s">
        <v>71</v>
      </c>
      <c r="F139" s="29" t="s">
        <v>138</v>
      </c>
      <c r="G139" s="210"/>
      <c r="H139" s="210"/>
      <c r="I139" s="204"/>
      <c r="J139" s="168"/>
    </row>
    <row r="140" spans="1:10" ht="15.75">
      <c r="A140" s="154" t="s">
        <v>215</v>
      </c>
      <c r="B140" s="131" t="s">
        <v>138</v>
      </c>
      <c r="C140" s="27" t="s">
        <v>116</v>
      </c>
      <c r="D140" s="33" t="s">
        <v>109</v>
      </c>
      <c r="E140" s="28" t="s">
        <v>217</v>
      </c>
      <c r="F140" s="33"/>
      <c r="G140" s="209">
        <f>G141+G143</f>
        <v>194</v>
      </c>
      <c r="H140" s="209">
        <f>H141+H143</f>
        <v>194</v>
      </c>
      <c r="I140" s="207">
        <f>I141+I143</f>
        <v>194</v>
      </c>
      <c r="J140" s="168"/>
    </row>
    <row r="141" spans="1:10" ht="31.5">
      <c r="A141" s="18" t="s">
        <v>70</v>
      </c>
      <c r="B141" s="131" t="s">
        <v>138</v>
      </c>
      <c r="C141" s="1" t="s">
        <v>116</v>
      </c>
      <c r="D141" s="23" t="s">
        <v>109</v>
      </c>
      <c r="E141" s="21" t="s">
        <v>218</v>
      </c>
      <c r="F141" s="29"/>
      <c r="G141" s="210">
        <f>G142</f>
        <v>194</v>
      </c>
      <c r="H141" s="210">
        <f>H142</f>
        <v>194</v>
      </c>
      <c r="I141" s="204">
        <f>I142</f>
        <v>194</v>
      </c>
      <c r="J141" s="168"/>
    </row>
    <row r="142" spans="1:10" ht="31.5">
      <c r="A142" s="18" t="s">
        <v>178</v>
      </c>
      <c r="B142" s="131" t="s">
        <v>138</v>
      </c>
      <c r="C142" s="1" t="s">
        <v>116</v>
      </c>
      <c r="D142" s="23" t="s">
        <v>109</v>
      </c>
      <c r="E142" s="21" t="s">
        <v>218</v>
      </c>
      <c r="F142" s="21" t="s">
        <v>138</v>
      </c>
      <c r="G142" s="205">
        <v>194</v>
      </c>
      <c r="H142" s="205">
        <v>194</v>
      </c>
      <c r="I142" s="204">
        <v>194</v>
      </c>
      <c r="J142" s="168"/>
    </row>
    <row r="143" spans="1:10" ht="15.75" hidden="1">
      <c r="A143" s="83" t="s">
        <v>29</v>
      </c>
      <c r="B143" s="131" t="s">
        <v>138</v>
      </c>
      <c r="C143" s="23" t="s">
        <v>188</v>
      </c>
      <c r="D143" s="23" t="s">
        <v>174</v>
      </c>
      <c r="E143" s="21" t="s">
        <v>72</v>
      </c>
      <c r="F143" s="21"/>
      <c r="G143" s="205">
        <f>G144</f>
        <v>0</v>
      </c>
      <c r="H143" s="205"/>
      <c r="I143" s="204"/>
      <c r="J143" s="168"/>
    </row>
    <row r="144" spans="1:10" ht="31.5" hidden="1">
      <c r="A144" s="18" t="s">
        <v>178</v>
      </c>
      <c r="B144" s="131" t="s">
        <v>138</v>
      </c>
      <c r="C144" s="23" t="s">
        <v>188</v>
      </c>
      <c r="D144" s="23" t="s">
        <v>174</v>
      </c>
      <c r="E144" s="21" t="s">
        <v>72</v>
      </c>
      <c r="F144" s="21" t="s">
        <v>138</v>
      </c>
      <c r="G144" s="205"/>
      <c r="H144" s="205"/>
      <c r="I144" s="204"/>
      <c r="J144" s="168"/>
    </row>
    <row r="145" spans="1:10" ht="15.75">
      <c r="A145" s="18" t="s">
        <v>31</v>
      </c>
      <c r="B145" s="131" t="s">
        <v>138</v>
      </c>
      <c r="C145" s="23" t="s">
        <v>188</v>
      </c>
      <c r="D145" s="23" t="s">
        <v>174</v>
      </c>
      <c r="E145" s="21" t="s">
        <v>73</v>
      </c>
      <c r="F145" s="21"/>
      <c r="G145" s="205">
        <f aca="true" t="shared" si="17" ref="G145:I146">G146</f>
        <v>54</v>
      </c>
      <c r="H145" s="205">
        <f t="shared" si="17"/>
        <v>54</v>
      </c>
      <c r="I145" s="212">
        <f t="shared" si="17"/>
        <v>54</v>
      </c>
      <c r="J145" s="168"/>
    </row>
    <row r="146" spans="1:10" ht="36.75">
      <c r="A146" s="95" t="s">
        <v>74</v>
      </c>
      <c r="B146" s="131" t="s">
        <v>138</v>
      </c>
      <c r="C146" s="23" t="s">
        <v>188</v>
      </c>
      <c r="D146" s="23" t="s">
        <v>174</v>
      </c>
      <c r="E146" s="21" t="s">
        <v>296</v>
      </c>
      <c r="F146" s="21"/>
      <c r="G146" s="205">
        <f t="shared" si="17"/>
        <v>54</v>
      </c>
      <c r="H146" s="205">
        <f t="shared" si="17"/>
        <v>54</v>
      </c>
      <c r="I146" s="212">
        <f t="shared" si="17"/>
        <v>54</v>
      </c>
      <c r="J146" s="168"/>
    </row>
    <row r="147" spans="1:10" ht="31.5">
      <c r="A147" s="18" t="s">
        <v>294</v>
      </c>
      <c r="B147" s="131" t="s">
        <v>138</v>
      </c>
      <c r="C147" s="23" t="s">
        <v>188</v>
      </c>
      <c r="D147" s="23" t="s">
        <v>174</v>
      </c>
      <c r="E147" s="21" t="s">
        <v>296</v>
      </c>
      <c r="F147" s="21" t="s">
        <v>138</v>
      </c>
      <c r="G147" s="205">
        <v>54</v>
      </c>
      <c r="H147" s="205">
        <v>54</v>
      </c>
      <c r="I147" s="204">
        <v>54</v>
      </c>
      <c r="J147" s="168"/>
    </row>
    <row r="148" spans="1:10" ht="93" customHeight="1" hidden="1">
      <c r="A148" s="17" t="s">
        <v>75</v>
      </c>
      <c r="B148" s="131" t="s">
        <v>138</v>
      </c>
      <c r="C148" s="23" t="s">
        <v>188</v>
      </c>
      <c r="D148" s="23" t="s">
        <v>174</v>
      </c>
      <c r="E148" s="21" t="s">
        <v>76</v>
      </c>
      <c r="F148" s="21"/>
      <c r="G148" s="205">
        <f aca="true" t="shared" si="18" ref="G148:I149">G149</f>
        <v>0</v>
      </c>
      <c r="H148" s="205">
        <f t="shared" si="18"/>
        <v>0</v>
      </c>
      <c r="I148" s="212">
        <f t="shared" si="18"/>
        <v>0</v>
      </c>
      <c r="J148" s="168"/>
    </row>
    <row r="149" spans="1:10" ht="48.75" hidden="1">
      <c r="A149" s="95" t="s">
        <v>77</v>
      </c>
      <c r="B149" s="131" t="s">
        <v>138</v>
      </c>
      <c r="C149" s="23" t="s">
        <v>188</v>
      </c>
      <c r="D149" s="23" t="s">
        <v>174</v>
      </c>
      <c r="E149" s="21" t="s">
        <v>297</v>
      </c>
      <c r="F149" s="21"/>
      <c r="G149" s="205">
        <f t="shared" si="18"/>
        <v>0</v>
      </c>
      <c r="H149" s="205">
        <f t="shared" si="18"/>
        <v>0</v>
      </c>
      <c r="I149" s="212">
        <f t="shared" si="18"/>
        <v>0</v>
      </c>
      <c r="J149" s="168"/>
    </row>
    <row r="150" spans="1:10" ht="31.5" hidden="1">
      <c r="A150" s="18" t="s">
        <v>295</v>
      </c>
      <c r="B150" s="131" t="s">
        <v>138</v>
      </c>
      <c r="C150" s="23" t="s">
        <v>188</v>
      </c>
      <c r="D150" s="23" t="s">
        <v>174</v>
      </c>
      <c r="E150" s="21" t="s">
        <v>297</v>
      </c>
      <c r="F150" s="21" t="s">
        <v>138</v>
      </c>
      <c r="G150" s="205"/>
      <c r="H150" s="205"/>
      <c r="I150" s="204"/>
      <c r="J150" s="168"/>
    </row>
    <row r="151" spans="1:10" ht="15.75">
      <c r="A151" s="93" t="s">
        <v>298</v>
      </c>
      <c r="B151" s="131" t="s">
        <v>138</v>
      </c>
      <c r="C151" s="2" t="s">
        <v>118</v>
      </c>
      <c r="D151" s="22"/>
      <c r="E151" s="22"/>
      <c r="F151" s="22"/>
      <c r="G151" s="203">
        <f aca="true" t="shared" si="19" ref="G151:I154">G152</f>
        <v>14</v>
      </c>
      <c r="H151" s="203">
        <f t="shared" si="19"/>
        <v>14</v>
      </c>
      <c r="I151" s="227">
        <f t="shared" si="19"/>
        <v>14</v>
      </c>
      <c r="J151" s="168"/>
    </row>
    <row r="152" spans="1:10" ht="15.75">
      <c r="A152" s="83" t="s">
        <v>208</v>
      </c>
      <c r="B152" s="131" t="s">
        <v>138</v>
      </c>
      <c r="C152" s="30" t="s">
        <v>118</v>
      </c>
      <c r="D152" s="29" t="s">
        <v>188</v>
      </c>
      <c r="E152" s="29"/>
      <c r="F152" s="29"/>
      <c r="G152" s="210">
        <f t="shared" si="19"/>
        <v>14</v>
      </c>
      <c r="H152" s="210">
        <f t="shared" si="19"/>
        <v>14</v>
      </c>
      <c r="I152" s="204">
        <f t="shared" si="19"/>
        <v>14</v>
      </c>
      <c r="J152" s="168"/>
    </row>
    <row r="153" spans="1:9" ht="31.5">
      <c r="A153" s="85" t="s">
        <v>162</v>
      </c>
      <c r="B153" s="131" t="s">
        <v>138</v>
      </c>
      <c r="C153" s="31" t="s">
        <v>118</v>
      </c>
      <c r="D153" s="26" t="s">
        <v>188</v>
      </c>
      <c r="E153" s="26">
        <v>5120000</v>
      </c>
      <c r="F153" s="29"/>
      <c r="G153" s="210">
        <f t="shared" si="19"/>
        <v>14</v>
      </c>
      <c r="H153" s="210">
        <f t="shared" si="19"/>
        <v>14</v>
      </c>
      <c r="I153" s="204">
        <f t="shared" si="19"/>
        <v>14</v>
      </c>
    </row>
    <row r="154" spans="1:9" ht="31.5">
      <c r="A154" s="85" t="s">
        <v>164</v>
      </c>
      <c r="B154" s="131" t="s">
        <v>138</v>
      </c>
      <c r="C154" s="31" t="s">
        <v>118</v>
      </c>
      <c r="D154" s="26" t="s">
        <v>188</v>
      </c>
      <c r="E154" s="26" t="s">
        <v>209</v>
      </c>
      <c r="F154" s="29"/>
      <c r="G154" s="210">
        <f t="shared" si="19"/>
        <v>14</v>
      </c>
      <c r="H154" s="210">
        <f t="shared" si="19"/>
        <v>14</v>
      </c>
      <c r="I154" s="204">
        <f t="shared" si="19"/>
        <v>14</v>
      </c>
    </row>
    <row r="155" spans="1:9" ht="31.5">
      <c r="A155" s="85" t="s">
        <v>182</v>
      </c>
      <c r="B155" s="131" t="s">
        <v>138</v>
      </c>
      <c r="C155" s="31" t="s">
        <v>118</v>
      </c>
      <c r="D155" s="26" t="s">
        <v>188</v>
      </c>
      <c r="E155" s="26" t="s">
        <v>209</v>
      </c>
      <c r="F155" s="21" t="s">
        <v>183</v>
      </c>
      <c r="G155" s="205">
        <v>14</v>
      </c>
      <c r="H155" s="205">
        <v>14</v>
      </c>
      <c r="I155" s="204">
        <v>14</v>
      </c>
    </row>
    <row r="156" spans="1:9" ht="15.75">
      <c r="A156" s="93" t="s">
        <v>120</v>
      </c>
      <c r="B156" s="131" t="s">
        <v>138</v>
      </c>
      <c r="C156" s="4">
        <v>10</v>
      </c>
      <c r="D156" s="24"/>
      <c r="E156" s="24"/>
      <c r="F156" s="24"/>
      <c r="G156" s="203">
        <f>G157+G161</f>
        <v>95</v>
      </c>
      <c r="H156" s="203">
        <f>H157+H161</f>
        <v>95</v>
      </c>
      <c r="I156" s="227">
        <f>I157+I161</f>
        <v>95</v>
      </c>
    </row>
    <row r="157" spans="1:9" ht="15.75">
      <c r="A157" s="85" t="s">
        <v>150</v>
      </c>
      <c r="B157" s="131" t="s">
        <v>138</v>
      </c>
      <c r="C157" s="31">
        <v>10</v>
      </c>
      <c r="D157" s="26" t="s">
        <v>109</v>
      </c>
      <c r="E157" s="26"/>
      <c r="F157" s="26"/>
      <c r="G157" s="210">
        <f aca="true" t="shared" si="20" ref="G157:I159">G158</f>
        <v>0</v>
      </c>
      <c r="H157" s="210">
        <f t="shared" si="20"/>
        <v>0</v>
      </c>
      <c r="I157" s="204">
        <f t="shared" si="20"/>
        <v>0</v>
      </c>
    </row>
    <row r="158" spans="1:9" ht="26.25">
      <c r="A158" s="197" t="s">
        <v>78</v>
      </c>
      <c r="B158" s="131" t="s">
        <v>138</v>
      </c>
      <c r="C158" s="31">
        <v>10</v>
      </c>
      <c r="D158" s="26" t="s">
        <v>109</v>
      </c>
      <c r="E158" s="26" t="s">
        <v>314</v>
      </c>
      <c r="F158" s="21"/>
      <c r="G158" s="205">
        <f t="shared" si="20"/>
        <v>0</v>
      </c>
      <c r="H158" s="205">
        <f t="shared" si="20"/>
        <v>0</v>
      </c>
      <c r="I158" s="212">
        <f t="shared" si="20"/>
        <v>0</v>
      </c>
    </row>
    <row r="159" spans="1:9" ht="33">
      <c r="A159" s="193" t="s">
        <v>299</v>
      </c>
      <c r="B159" s="131" t="s">
        <v>138</v>
      </c>
      <c r="C159" s="31">
        <v>10</v>
      </c>
      <c r="D159" s="26" t="s">
        <v>109</v>
      </c>
      <c r="E159" s="26" t="s">
        <v>210</v>
      </c>
      <c r="F159" s="21"/>
      <c r="G159" s="205">
        <f t="shared" si="20"/>
        <v>0</v>
      </c>
      <c r="H159" s="205">
        <f t="shared" si="20"/>
        <v>0</v>
      </c>
      <c r="I159" s="212">
        <f t="shared" si="20"/>
        <v>0</v>
      </c>
    </row>
    <row r="160" spans="1:9" ht="15.75">
      <c r="A160" s="85" t="s">
        <v>300</v>
      </c>
      <c r="B160" s="131" t="s">
        <v>138</v>
      </c>
      <c r="C160" s="31">
        <v>10</v>
      </c>
      <c r="D160" s="26" t="s">
        <v>109</v>
      </c>
      <c r="E160" s="26" t="s">
        <v>210</v>
      </c>
      <c r="F160" s="26" t="s">
        <v>211</v>
      </c>
      <c r="G160" s="210"/>
      <c r="H160" s="210"/>
      <c r="I160" s="204"/>
    </row>
    <row r="161" spans="1:9" ht="15.75">
      <c r="A161" s="84" t="s">
        <v>301</v>
      </c>
      <c r="B161" s="137" t="s">
        <v>138</v>
      </c>
      <c r="C161" s="16">
        <v>10</v>
      </c>
      <c r="D161" s="28" t="s">
        <v>128</v>
      </c>
      <c r="E161" s="28"/>
      <c r="F161" s="28"/>
      <c r="G161" s="209">
        <f>G162+G165+G168+G171+G173+G177</f>
        <v>95</v>
      </c>
      <c r="H161" s="209">
        <f>H162+H165+H168+H171+H173+H177</f>
        <v>95</v>
      </c>
      <c r="I161" s="207">
        <f>I162+I165+I168+I171+I173+I177</f>
        <v>95</v>
      </c>
    </row>
    <row r="162" spans="1:9" ht="15.75">
      <c r="A162" s="84" t="s">
        <v>79</v>
      </c>
      <c r="B162" s="137" t="s">
        <v>138</v>
      </c>
      <c r="C162" s="16">
        <v>10</v>
      </c>
      <c r="D162" s="28" t="s">
        <v>172</v>
      </c>
      <c r="E162" s="28" t="s">
        <v>80</v>
      </c>
      <c r="F162" s="28"/>
      <c r="G162" s="209">
        <f aca="true" t="shared" si="21" ref="G162:I163">G163</f>
        <v>76</v>
      </c>
      <c r="H162" s="209">
        <f t="shared" si="21"/>
        <v>76</v>
      </c>
      <c r="I162" s="207">
        <f t="shared" si="21"/>
        <v>76</v>
      </c>
    </row>
    <row r="163" spans="1:9" ht="47.25">
      <c r="A163" s="85" t="s">
        <v>302</v>
      </c>
      <c r="B163" s="137" t="s">
        <v>138</v>
      </c>
      <c r="C163" s="16">
        <v>10</v>
      </c>
      <c r="D163" s="28" t="s">
        <v>128</v>
      </c>
      <c r="E163" s="26" t="s">
        <v>315</v>
      </c>
      <c r="F163" s="21"/>
      <c r="G163" s="205">
        <f t="shared" si="21"/>
        <v>76</v>
      </c>
      <c r="H163" s="205">
        <f t="shared" si="21"/>
        <v>76</v>
      </c>
      <c r="I163" s="212">
        <f t="shared" si="21"/>
        <v>76</v>
      </c>
    </row>
    <row r="164" spans="1:9" ht="16.5" thickBot="1">
      <c r="A164" s="231" t="s">
        <v>303</v>
      </c>
      <c r="B164" s="232" t="s">
        <v>138</v>
      </c>
      <c r="C164" s="233">
        <v>10</v>
      </c>
      <c r="D164" s="234" t="s">
        <v>128</v>
      </c>
      <c r="E164" s="96" t="s">
        <v>315</v>
      </c>
      <c r="F164" s="96" t="s">
        <v>211</v>
      </c>
      <c r="G164" s="235">
        <v>76</v>
      </c>
      <c r="H164" s="236">
        <v>76</v>
      </c>
      <c r="I164" s="219">
        <v>76</v>
      </c>
    </row>
    <row r="165" spans="1:9" ht="26.25">
      <c r="A165" s="310" t="s">
        <v>81</v>
      </c>
      <c r="B165" s="311" t="s">
        <v>138</v>
      </c>
      <c r="C165" s="312">
        <v>10</v>
      </c>
      <c r="D165" s="313" t="s">
        <v>172</v>
      </c>
      <c r="E165" s="314" t="s">
        <v>316</v>
      </c>
      <c r="F165" s="314"/>
      <c r="G165" s="315">
        <f aca="true" t="shared" si="22" ref="G165:I166">G166</f>
        <v>0</v>
      </c>
      <c r="H165" s="315">
        <f t="shared" si="22"/>
        <v>0</v>
      </c>
      <c r="I165" s="316">
        <f t="shared" si="22"/>
        <v>0</v>
      </c>
    </row>
    <row r="166" spans="1:9" ht="22.5">
      <c r="A166" s="193" t="s">
        <v>84</v>
      </c>
      <c r="B166" s="137" t="s">
        <v>138</v>
      </c>
      <c r="C166" s="16">
        <v>10</v>
      </c>
      <c r="D166" s="28" t="s">
        <v>172</v>
      </c>
      <c r="E166" s="26" t="s">
        <v>317</v>
      </c>
      <c r="F166" s="26"/>
      <c r="G166" s="210">
        <f t="shared" si="22"/>
        <v>0</v>
      </c>
      <c r="H166" s="210">
        <f t="shared" si="22"/>
        <v>0</v>
      </c>
      <c r="I166" s="204">
        <f t="shared" si="22"/>
        <v>0</v>
      </c>
    </row>
    <row r="167" spans="1:9" ht="31.5">
      <c r="A167" s="148" t="s">
        <v>304</v>
      </c>
      <c r="B167" s="137" t="s">
        <v>138</v>
      </c>
      <c r="C167" s="16">
        <v>10</v>
      </c>
      <c r="D167" s="28" t="s">
        <v>172</v>
      </c>
      <c r="E167" s="26" t="s">
        <v>317</v>
      </c>
      <c r="F167" s="26" t="s">
        <v>318</v>
      </c>
      <c r="G167" s="210"/>
      <c r="H167" s="210"/>
      <c r="I167" s="204"/>
    </row>
    <row r="168" spans="1:9" ht="15.75">
      <c r="A168" s="198" t="s">
        <v>305</v>
      </c>
      <c r="B168" s="137" t="s">
        <v>138</v>
      </c>
      <c r="C168" s="16">
        <v>10</v>
      </c>
      <c r="D168" s="28" t="s">
        <v>172</v>
      </c>
      <c r="E168" s="26" t="s">
        <v>319</v>
      </c>
      <c r="F168" s="26"/>
      <c r="G168" s="210">
        <f aca="true" t="shared" si="23" ref="G168:I169">G169</f>
        <v>0</v>
      </c>
      <c r="H168" s="210">
        <f t="shared" si="23"/>
        <v>0</v>
      </c>
      <c r="I168" s="204">
        <f t="shared" si="23"/>
        <v>0</v>
      </c>
    </row>
    <row r="169" spans="1:9" ht="78.75">
      <c r="A169" s="85" t="s">
        <v>307</v>
      </c>
      <c r="B169" s="137" t="s">
        <v>138</v>
      </c>
      <c r="C169" s="16">
        <v>10</v>
      </c>
      <c r="D169" s="28" t="s">
        <v>172</v>
      </c>
      <c r="E169" s="26" t="s">
        <v>320</v>
      </c>
      <c r="F169" s="26"/>
      <c r="G169" s="210">
        <f t="shared" si="23"/>
        <v>0</v>
      </c>
      <c r="H169" s="210">
        <f t="shared" si="23"/>
        <v>0</v>
      </c>
      <c r="I169" s="204">
        <f t="shared" si="23"/>
        <v>0</v>
      </c>
    </row>
    <row r="170" spans="1:9" ht="31.5">
      <c r="A170" s="85" t="s">
        <v>308</v>
      </c>
      <c r="B170" s="137" t="s">
        <v>138</v>
      </c>
      <c r="C170" s="16">
        <v>10</v>
      </c>
      <c r="D170" s="28" t="s">
        <v>172</v>
      </c>
      <c r="E170" s="26" t="s">
        <v>320</v>
      </c>
      <c r="F170" s="26" t="s">
        <v>321</v>
      </c>
      <c r="G170" s="210"/>
      <c r="H170" s="210"/>
      <c r="I170" s="204"/>
    </row>
    <row r="171" spans="1:9" ht="26.25">
      <c r="A171" s="199" t="s">
        <v>85</v>
      </c>
      <c r="B171" s="137" t="s">
        <v>138</v>
      </c>
      <c r="C171" s="16">
        <v>10</v>
      </c>
      <c r="D171" s="28" t="s">
        <v>172</v>
      </c>
      <c r="E171" s="26" t="s">
        <v>322</v>
      </c>
      <c r="F171" s="26"/>
      <c r="G171" s="210">
        <f>G172</f>
        <v>0</v>
      </c>
      <c r="H171" s="210">
        <f>H172</f>
        <v>0</v>
      </c>
      <c r="I171" s="204">
        <f>I172</f>
        <v>0</v>
      </c>
    </row>
    <row r="172" spans="1:9" ht="30.75" customHeight="1">
      <c r="A172" s="85" t="s">
        <v>182</v>
      </c>
      <c r="B172" s="137" t="s">
        <v>138</v>
      </c>
      <c r="C172" s="16">
        <v>10</v>
      </c>
      <c r="D172" s="28" t="s">
        <v>172</v>
      </c>
      <c r="E172" s="26" t="s">
        <v>322</v>
      </c>
      <c r="F172" s="26" t="s">
        <v>183</v>
      </c>
      <c r="G172" s="210"/>
      <c r="H172" s="210"/>
      <c r="I172" s="204"/>
    </row>
    <row r="173" spans="1:9" ht="15.75" hidden="1">
      <c r="A173" s="148" t="s">
        <v>79</v>
      </c>
      <c r="B173" s="137" t="s">
        <v>138</v>
      </c>
      <c r="C173" s="28" t="s">
        <v>185</v>
      </c>
      <c r="D173" s="28" t="s">
        <v>172</v>
      </c>
      <c r="E173" s="26" t="s">
        <v>80</v>
      </c>
      <c r="F173" s="26"/>
      <c r="G173" s="210">
        <f aca="true" t="shared" si="24" ref="G173:I174">G174</f>
        <v>0</v>
      </c>
      <c r="H173" s="210">
        <f t="shared" si="24"/>
        <v>0</v>
      </c>
      <c r="I173" s="204">
        <f t="shared" si="24"/>
        <v>0</v>
      </c>
    </row>
    <row r="174" spans="1:9" ht="126" hidden="1">
      <c r="A174" s="148" t="s">
        <v>86</v>
      </c>
      <c r="B174" s="137" t="s">
        <v>138</v>
      </c>
      <c r="C174" s="16">
        <v>10</v>
      </c>
      <c r="D174" s="28" t="s">
        <v>172</v>
      </c>
      <c r="E174" s="26" t="s">
        <v>216</v>
      </c>
      <c r="F174" s="28"/>
      <c r="G174" s="209">
        <f t="shared" si="24"/>
        <v>0</v>
      </c>
      <c r="H174" s="209">
        <f t="shared" si="24"/>
        <v>0</v>
      </c>
      <c r="I174" s="207">
        <f t="shared" si="24"/>
        <v>0</v>
      </c>
    </row>
    <row r="175" spans="1:9" ht="15.75" hidden="1">
      <c r="A175" s="161" t="s">
        <v>300</v>
      </c>
      <c r="B175" s="162" t="s">
        <v>138</v>
      </c>
      <c r="C175" s="26" t="s">
        <v>185</v>
      </c>
      <c r="D175" s="26" t="s">
        <v>172</v>
      </c>
      <c r="E175" s="26" t="s">
        <v>216</v>
      </c>
      <c r="F175" s="26" t="s">
        <v>211</v>
      </c>
      <c r="G175" s="210"/>
      <c r="H175" s="210"/>
      <c r="I175" s="204"/>
    </row>
    <row r="176" spans="1:9" ht="15.75" hidden="1">
      <c r="A176" s="161" t="s">
        <v>31</v>
      </c>
      <c r="B176" s="162" t="s">
        <v>138</v>
      </c>
      <c r="C176" s="26" t="s">
        <v>185</v>
      </c>
      <c r="D176" s="26" t="s">
        <v>172</v>
      </c>
      <c r="E176" s="26" t="s">
        <v>32</v>
      </c>
      <c r="F176" s="26"/>
      <c r="G176" s="210">
        <f>G177</f>
        <v>19</v>
      </c>
      <c r="H176" s="210">
        <f>H177</f>
        <v>19</v>
      </c>
      <c r="I176" s="204">
        <f>I177</f>
        <v>19</v>
      </c>
    </row>
    <row r="177" spans="1:9" ht="90" customHeight="1">
      <c r="A177" s="17" t="s">
        <v>75</v>
      </c>
      <c r="B177" s="131" t="s">
        <v>138</v>
      </c>
      <c r="C177" s="23" t="s">
        <v>185</v>
      </c>
      <c r="D177" s="23" t="s">
        <v>172</v>
      </c>
      <c r="E177" s="21" t="s">
        <v>76</v>
      </c>
      <c r="F177" s="21"/>
      <c r="G177" s="205">
        <f aca="true" t="shared" si="25" ref="G177:I178">G178</f>
        <v>19</v>
      </c>
      <c r="H177" s="205">
        <f t="shared" si="25"/>
        <v>19</v>
      </c>
      <c r="I177" s="212">
        <f t="shared" si="25"/>
        <v>19</v>
      </c>
    </row>
    <row r="178" spans="1:9" ht="48.75">
      <c r="A178" s="95" t="s">
        <v>77</v>
      </c>
      <c r="B178" s="131" t="s">
        <v>138</v>
      </c>
      <c r="C178" s="23" t="s">
        <v>185</v>
      </c>
      <c r="D178" s="23" t="s">
        <v>172</v>
      </c>
      <c r="E178" s="21" t="s">
        <v>297</v>
      </c>
      <c r="F178" s="21"/>
      <c r="G178" s="205">
        <f t="shared" si="25"/>
        <v>19</v>
      </c>
      <c r="H178" s="205">
        <f t="shared" si="25"/>
        <v>19</v>
      </c>
      <c r="I178" s="212">
        <f t="shared" si="25"/>
        <v>19</v>
      </c>
    </row>
    <row r="179" spans="1:9" ht="16.5" thickBot="1">
      <c r="A179" s="231" t="s">
        <v>269</v>
      </c>
      <c r="B179" s="144" t="s">
        <v>138</v>
      </c>
      <c r="C179" s="100" t="s">
        <v>185</v>
      </c>
      <c r="D179" s="100" t="s">
        <v>172</v>
      </c>
      <c r="E179" s="89" t="s">
        <v>297</v>
      </c>
      <c r="F179" s="89" t="s">
        <v>211</v>
      </c>
      <c r="G179" s="218">
        <v>19</v>
      </c>
      <c r="H179" s="218">
        <v>19</v>
      </c>
      <c r="I179" s="219">
        <v>19</v>
      </c>
    </row>
  </sheetData>
  <sheetProtection/>
  <mergeCells count="12">
    <mergeCell ref="F3:I3"/>
    <mergeCell ref="A11:I11"/>
    <mergeCell ref="A9:K9"/>
    <mergeCell ref="A10:K10"/>
    <mergeCell ref="G13:G16"/>
    <mergeCell ref="H13:I15"/>
    <mergeCell ref="A13:A16"/>
    <mergeCell ref="B13:B16"/>
    <mergeCell ref="C13:C16"/>
    <mergeCell ref="D13:D16"/>
    <mergeCell ref="E13:E16"/>
    <mergeCell ref="F13:F16"/>
  </mergeCells>
  <printOptions/>
  <pageMargins left="0.75" right="0.16" top="0.47" bottom="1" header="0.5" footer="0.5"/>
  <pageSetup horizontalDpi="600" verticalDpi="600" orientation="portrait" scale="61" r:id="rId1"/>
  <rowBreaks count="2" manualBreakCount="2">
    <brk id="65" max="8" man="1"/>
    <brk id="164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zoomScalePageLayoutView="0" workbookViewId="0" topLeftCell="B1">
      <selection activeCell="B11" sqref="B11:E11"/>
    </sheetView>
  </sheetViews>
  <sheetFormatPr defaultColWidth="9.00390625" defaultRowHeight="12.75"/>
  <cols>
    <col min="1" max="1" width="7.75390625" style="0" customWidth="1"/>
    <col min="2" max="2" width="29.75390625" style="0" customWidth="1"/>
    <col min="3" max="3" width="56.25390625" style="0" customWidth="1"/>
    <col min="4" max="4" width="10.375" style="0" customWidth="1"/>
    <col min="5" max="5" width="7.875" style="0" customWidth="1"/>
    <col min="7" max="7" width="1.625" style="0" customWidth="1"/>
  </cols>
  <sheetData>
    <row r="1" spans="2:5" ht="15.75">
      <c r="B1" s="484" t="s">
        <v>330</v>
      </c>
      <c r="C1" s="484"/>
      <c r="D1" s="484"/>
      <c r="E1" s="484"/>
    </row>
    <row r="2" spans="2:5" ht="12.75">
      <c r="B2" s="487" t="s">
        <v>281</v>
      </c>
      <c r="C2" s="487"/>
      <c r="D2" s="487"/>
      <c r="E2" s="487"/>
    </row>
    <row r="3" spans="2:5" ht="12.75">
      <c r="B3" s="487" t="s">
        <v>82</v>
      </c>
      <c r="C3" s="487"/>
      <c r="D3" s="487"/>
      <c r="E3" s="487"/>
    </row>
    <row r="4" spans="2:5" s="9" customFormat="1" ht="12.75">
      <c r="B4" s="487" t="s">
        <v>122</v>
      </c>
      <c r="C4" s="487"/>
      <c r="D4" s="487"/>
      <c r="E4" s="487"/>
    </row>
    <row r="5" spans="2:5" s="9" customFormat="1" ht="12.75">
      <c r="B5" s="487" t="s">
        <v>512</v>
      </c>
      <c r="C5" s="487"/>
      <c r="D5" s="487"/>
      <c r="E5" s="487"/>
    </row>
    <row r="6" spans="2:5" s="9" customFormat="1" ht="15.75">
      <c r="B6" s="8"/>
      <c r="C6" s="485" t="s">
        <v>123</v>
      </c>
      <c r="D6" s="485"/>
      <c r="E6" s="485"/>
    </row>
    <row r="7" spans="2:5" s="9" customFormat="1" ht="17.25" customHeight="1">
      <c r="B7" s="487"/>
      <c r="C7" s="487"/>
      <c r="D7" s="487"/>
      <c r="E7" s="487"/>
    </row>
    <row r="8" spans="2:5" ht="12.75" hidden="1">
      <c r="B8" s="487" t="s">
        <v>275</v>
      </c>
      <c r="C8" s="487"/>
      <c r="D8" s="487"/>
      <c r="E8" s="487"/>
    </row>
    <row r="9" spans="2:5" ht="12.75" hidden="1">
      <c r="B9" s="487" t="s">
        <v>274</v>
      </c>
      <c r="C9" s="487"/>
      <c r="D9" s="487"/>
      <c r="E9" s="487"/>
    </row>
    <row r="10" spans="2:5" ht="18.75" customHeight="1" hidden="1">
      <c r="B10" s="487" t="s">
        <v>276</v>
      </c>
      <c r="C10" s="487"/>
      <c r="D10" s="487"/>
      <c r="E10" s="487"/>
    </row>
    <row r="11" spans="2:5" ht="18.75" customHeight="1">
      <c r="B11" s="487"/>
      <c r="C11" s="487"/>
      <c r="D11" s="487"/>
      <c r="E11" s="487"/>
    </row>
    <row r="12" spans="1:9" ht="15.75">
      <c r="A12" s="489" t="s">
        <v>277</v>
      </c>
      <c r="B12" s="489"/>
      <c r="C12" s="489"/>
      <c r="D12" s="489"/>
      <c r="E12" s="489"/>
      <c r="F12" s="489"/>
      <c r="G12" s="489"/>
      <c r="H12" s="10"/>
      <c r="I12" s="10"/>
    </row>
    <row r="13" spans="1:5" ht="15.75">
      <c r="A13" s="488" t="s">
        <v>83</v>
      </c>
      <c r="B13" s="488"/>
      <c r="C13" s="488"/>
      <c r="D13" s="67"/>
      <c r="E13" s="67"/>
    </row>
    <row r="14" spans="2:5" ht="15.75">
      <c r="B14" s="488" t="s">
        <v>513</v>
      </c>
      <c r="C14" s="488"/>
      <c r="D14" s="488"/>
      <c r="E14" s="488"/>
    </row>
    <row r="15" ht="22.5" customHeight="1" thickBot="1">
      <c r="D15" s="8"/>
    </row>
    <row r="16" spans="1:4" ht="43.5" customHeight="1">
      <c r="A16" s="103" t="s">
        <v>278</v>
      </c>
      <c r="B16" s="13" t="s">
        <v>279</v>
      </c>
      <c r="C16" s="14" t="s">
        <v>280</v>
      </c>
      <c r="D16" s="68"/>
    </row>
    <row r="17" spans="1:4" ht="12.75" customHeight="1">
      <c r="A17" s="97">
        <v>1</v>
      </c>
      <c r="B17" s="66">
        <v>2</v>
      </c>
      <c r="C17" s="82">
        <v>3</v>
      </c>
      <c r="D17" s="68"/>
    </row>
    <row r="18" spans="1:4" s="7" customFormat="1" ht="33.75" customHeight="1">
      <c r="A18" s="104" t="s">
        <v>153</v>
      </c>
      <c r="B18" s="112" t="s">
        <v>228</v>
      </c>
      <c r="C18" s="113" t="s">
        <v>606</v>
      </c>
      <c r="D18" s="101"/>
    </row>
    <row r="19" spans="1:4" ht="56.25" customHeight="1">
      <c r="A19" s="105" t="s">
        <v>153</v>
      </c>
      <c r="B19" s="110" t="s">
        <v>631</v>
      </c>
      <c r="C19" s="114" t="s">
        <v>632</v>
      </c>
      <c r="D19" s="102"/>
    </row>
    <row r="20" spans="1:4" ht="48" customHeight="1">
      <c r="A20" s="106" t="s">
        <v>153</v>
      </c>
      <c r="B20" s="112" t="s">
        <v>633</v>
      </c>
      <c r="C20" s="113" t="s">
        <v>634</v>
      </c>
      <c r="D20" s="102"/>
    </row>
    <row r="21" spans="1:4" ht="52.5" customHeight="1">
      <c r="A21" s="106" t="s">
        <v>153</v>
      </c>
      <c r="B21" s="112" t="s">
        <v>635</v>
      </c>
      <c r="C21" s="113" t="s">
        <v>0</v>
      </c>
      <c r="D21" s="102"/>
    </row>
    <row r="22" spans="1:4" ht="55.5" customHeight="1">
      <c r="A22" s="106" t="s">
        <v>153</v>
      </c>
      <c r="B22" s="112" t="s">
        <v>1</v>
      </c>
      <c r="C22" s="121" t="s">
        <v>6</v>
      </c>
      <c r="D22" s="102"/>
    </row>
    <row r="23" spans="1:4" ht="50.25" customHeight="1">
      <c r="A23" s="106" t="s">
        <v>153</v>
      </c>
      <c r="B23" s="112" t="s">
        <v>7</v>
      </c>
      <c r="C23" s="121" t="s">
        <v>8</v>
      </c>
      <c r="D23" s="102"/>
    </row>
    <row r="24" spans="1:4" ht="31.5" customHeight="1">
      <c r="A24" s="122" t="s">
        <v>138</v>
      </c>
      <c r="B24" s="110" t="s">
        <v>9</v>
      </c>
      <c r="C24" s="123" t="s">
        <v>229</v>
      </c>
      <c r="D24" s="102"/>
    </row>
    <row r="25" spans="1:4" ht="31.5" customHeight="1">
      <c r="A25" s="124" t="s">
        <v>138</v>
      </c>
      <c r="B25" s="112" t="s">
        <v>230</v>
      </c>
      <c r="C25" s="121" t="s">
        <v>231</v>
      </c>
      <c r="D25" s="102"/>
    </row>
    <row r="26" spans="1:4" ht="35.25" customHeight="1">
      <c r="A26" s="125" t="s">
        <v>138</v>
      </c>
      <c r="B26" s="112" t="s">
        <v>226</v>
      </c>
      <c r="C26" s="121" t="s">
        <v>10</v>
      </c>
      <c r="D26" s="102"/>
    </row>
    <row r="27" spans="1:4" ht="35.25" customHeight="1">
      <c r="A27" s="125" t="s">
        <v>138</v>
      </c>
      <c r="B27" s="112" t="s">
        <v>11</v>
      </c>
      <c r="C27" s="121" t="s">
        <v>12</v>
      </c>
      <c r="D27" s="102"/>
    </row>
    <row r="28" spans="1:4" ht="40.5" customHeight="1">
      <c r="A28" s="125" t="s">
        <v>138</v>
      </c>
      <c r="B28" s="112" t="s">
        <v>13</v>
      </c>
      <c r="C28" s="121" t="s">
        <v>14</v>
      </c>
      <c r="D28" s="102"/>
    </row>
    <row r="29" spans="1:4" ht="27" customHeight="1">
      <c r="A29" s="124" t="s">
        <v>138</v>
      </c>
      <c r="B29" s="112" t="s">
        <v>15</v>
      </c>
      <c r="C29" s="121" t="s">
        <v>227</v>
      </c>
      <c r="D29" s="102"/>
    </row>
    <row r="30" spans="1:4" ht="33.75" customHeight="1">
      <c r="A30" s="124" t="s">
        <v>138</v>
      </c>
      <c r="B30" s="112" t="s">
        <v>16</v>
      </c>
      <c r="C30" s="121" t="s">
        <v>17</v>
      </c>
      <c r="D30" s="102"/>
    </row>
    <row r="31" spans="1:4" ht="36" customHeight="1">
      <c r="A31" s="124" t="s">
        <v>138</v>
      </c>
      <c r="B31" s="112" t="s">
        <v>18</v>
      </c>
      <c r="C31" s="121" t="s">
        <v>19</v>
      </c>
      <c r="D31" s="102"/>
    </row>
    <row r="32" spans="1:4" ht="36.75" customHeight="1" thickBot="1">
      <c r="A32" s="126" t="s">
        <v>138</v>
      </c>
      <c r="B32" s="127" t="s">
        <v>20</v>
      </c>
      <c r="C32" s="128" t="s">
        <v>21</v>
      </c>
      <c r="D32" s="102"/>
    </row>
  </sheetData>
  <sheetProtection/>
  <mergeCells count="14">
    <mergeCell ref="B5:E5"/>
    <mergeCell ref="C6:E6"/>
    <mergeCell ref="B1:E1"/>
    <mergeCell ref="B2:E2"/>
    <mergeCell ref="B3:E3"/>
    <mergeCell ref="B4:E4"/>
    <mergeCell ref="B7:E7"/>
    <mergeCell ref="B8:E8"/>
    <mergeCell ref="A13:C13"/>
    <mergeCell ref="B14:E14"/>
    <mergeCell ref="B9:E9"/>
    <mergeCell ref="B10:E10"/>
    <mergeCell ref="B11:E11"/>
    <mergeCell ref="A12:G12"/>
  </mergeCells>
  <printOptions/>
  <pageMargins left="0.75" right="0.17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3.625" style="0" customWidth="1"/>
    <col min="2" max="2" width="50.375" style="0" customWidth="1"/>
    <col min="3" max="4" width="8.25390625" style="0" customWidth="1"/>
    <col min="5" max="5" width="10.875" style="250" customWidth="1"/>
  </cols>
  <sheetData>
    <row r="1" spans="2:5" ht="12.75">
      <c r="B1" s="490" t="s">
        <v>282</v>
      </c>
      <c r="C1" s="490"/>
      <c r="D1" s="490"/>
      <c r="E1" s="490"/>
    </row>
    <row r="2" spans="2:5" ht="12.75">
      <c r="B2" s="490" t="s">
        <v>306</v>
      </c>
      <c r="C2" s="490"/>
      <c r="D2" s="490"/>
      <c r="E2" s="490"/>
    </row>
    <row r="3" spans="2:5" ht="12.75">
      <c r="B3" s="490" t="s">
        <v>617</v>
      </c>
      <c r="C3" s="490"/>
      <c r="D3" s="490"/>
      <c r="E3" s="490"/>
    </row>
    <row r="4" spans="2:5" ht="12.75">
      <c r="B4" s="490" t="s">
        <v>618</v>
      </c>
      <c r="C4" s="490"/>
      <c r="D4" s="490"/>
      <c r="E4" s="490"/>
    </row>
    <row r="5" spans="2:5" ht="12.75">
      <c r="B5" s="490" t="s">
        <v>619</v>
      </c>
      <c r="C5" s="490"/>
      <c r="D5" s="490"/>
      <c r="E5" s="490"/>
    </row>
    <row r="6" spans="2:5" ht="12.75">
      <c r="B6" s="490" t="s">
        <v>119</v>
      </c>
      <c r="C6" s="490"/>
      <c r="D6" s="490"/>
      <c r="E6" s="490"/>
    </row>
    <row r="7" spans="2:5" ht="12.75">
      <c r="B7" s="53"/>
      <c r="C7" s="53"/>
      <c r="D7" s="53"/>
      <c r="E7" s="249"/>
    </row>
    <row r="8" spans="1:5" ht="58.5" customHeight="1">
      <c r="A8" s="491" t="s">
        <v>620</v>
      </c>
      <c r="B8" s="491"/>
      <c r="C8" s="491"/>
      <c r="D8" s="491"/>
      <c r="E8" s="491"/>
    </row>
    <row r="9" ht="14.25" customHeight="1">
      <c r="A9" s="55" t="s">
        <v>102</v>
      </c>
    </row>
    <row r="10" spans="1:5" ht="19.5" thickBot="1">
      <c r="A10" s="56"/>
      <c r="E10" s="251" t="s">
        <v>324</v>
      </c>
    </row>
    <row r="11" spans="1:5" ht="61.5" customHeight="1">
      <c r="A11" s="69" t="s">
        <v>139</v>
      </c>
      <c r="B11" s="245" t="s">
        <v>621</v>
      </c>
      <c r="C11" s="426" t="s">
        <v>258</v>
      </c>
      <c r="D11" s="426" t="s">
        <v>257</v>
      </c>
      <c r="E11" s="252" t="s">
        <v>259</v>
      </c>
    </row>
    <row r="12" spans="1:5" ht="18" customHeight="1">
      <c r="A12" s="70">
        <v>1</v>
      </c>
      <c r="B12" s="57">
        <v>2</v>
      </c>
      <c r="C12" s="427">
        <v>3</v>
      </c>
      <c r="D12" s="427">
        <v>4</v>
      </c>
      <c r="E12" s="263">
        <v>5</v>
      </c>
    </row>
    <row r="13" spans="1:5" ht="18" customHeight="1">
      <c r="A13" s="70"/>
      <c r="B13" s="248" t="s">
        <v>611</v>
      </c>
      <c r="C13" s="428">
        <f>C14+C98</f>
        <v>2919.7</v>
      </c>
      <c r="D13" s="428">
        <f>D14+D98</f>
        <v>2627.8</v>
      </c>
      <c r="E13" s="264">
        <f>E14+E98</f>
        <v>2572.3</v>
      </c>
    </row>
    <row r="14" spans="1:5" ht="14.25" customHeight="1">
      <c r="A14" s="71" t="s">
        <v>325</v>
      </c>
      <c r="B14" s="58" t="s">
        <v>326</v>
      </c>
      <c r="C14" s="429">
        <f>C15+C26+C34+C38</f>
        <v>735</v>
      </c>
      <c r="D14" s="429">
        <f>D15+D26+D34+D38</f>
        <v>815</v>
      </c>
      <c r="E14" s="253">
        <f>E15+E26+E34+E38</f>
        <v>883</v>
      </c>
    </row>
    <row r="15" spans="1:5" ht="17.25" customHeight="1">
      <c r="A15" s="71" t="s">
        <v>327</v>
      </c>
      <c r="B15" s="58" t="s">
        <v>133</v>
      </c>
      <c r="C15" s="429">
        <f>C16</f>
        <v>569</v>
      </c>
      <c r="D15" s="429">
        <f>D16</f>
        <v>620</v>
      </c>
      <c r="E15" s="254">
        <f>E16</f>
        <v>682</v>
      </c>
    </row>
    <row r="16" spans="1:5" ht="15" customHeight="1">
      <c r="A16" s="71" t="s">
        <v>328</v>
      </c>
      <c r="B16" s="58" t="s">
        <v>134</v>
      </c>
      <c r="C16" s="429">
        <f>C18</f>
        <v>569</v>
      </c>
      <c r="D16" s="429">
        <f>D18</f>
        <v>620</v>
      </c>
      <c r="E16" s="254">
        <f>E17+E18</f>
        <v>682</v>
      </c>
    </row>
    <row r="17" spans="1:5" ht="60.75" customHeight="1" hidden="1">
      <c r="A17" s="72" t="s">
        <v>329</v>
      </c>
      <c r="B17" s="19" t="s">
        <v>331</v>
      </c>
      <c r="C17" s="430"/>
      <c r="D17" s="430"/>
      <c r="E17" s="254"/>
    </row>
    <row r="18" spans="1:5" s="7" customFormat="1" ht="44.25" customHeight="1">
      <c r="A18" s="71" t="s">
        <v>332</v>
      </c>
      <c r="B18" s="59" t="s">
        <v>333</v>
      </c>
      <c r="C18" s="431">
        <f>C19+C21+C22</f>
        <v>569</v>
      </c>
      <c r="D18" s="431">
        <f>D19+D21+D22</f>
        <v>620</v>
      </c>
      <c r="E18" s="255">
        <f>SUM(E19:E22)</f>
        <v>682</v>
      </c>
    </row>
    <row r="19" spans="1:5" ht="31.5" customHeight="1">
      <c r="A19" s="72" t="s">
        <v>334</v>
      </c>
      <c r="B19" s="19" t="s">
        <v>335</v>
      </c>
      <c r="C19" s="430">
        <v>564</v>
      </c>
      <c r="D19" s="430">
        <v>615</v>
      </c>
      <c r="E19" s="254">
        <v>676</v>
      </c>
    </row>
    <row r="20" spans="1:5" ht="1.5" customHeight="1" hidden="1">
      <c r="A20" s="72" t="s">
        <v>336</v>
      </c>
      <c r="B20" s="19" t="s">
        <v>339</v>
      </c>
      <c r="C20" s="430"/>
      <c r="D20" s="430"/>
      <c r="E20" s="254"/>
    </row>
    <row r="21" spans="1:5" ht="19.5" customHeight="1">
      <c r="A21" s="72" t="s">
        <v>340</v>
      </c>
      <c r="B21" s="19" t="s">
        <v>341</v>
      </c>
      <c r="C21" s="430">
        <v>3</v>
      </c>
      <c r="D21" s="430">
        <v>3</v>
      </c>
      <c r="E21" s="254">
        <v>4</v>
      </c>
    </row>
    <row r="22" spans="1:5" ht="30" customHeight="1">
      <c r="A22" s="72" t="s">
        <v>342</v>
      </c>
      <c r="B22" s="19" t="s">
        <v>343</v>
      </c>
      <c r="C22" s="430">
        <v>2</v>
      </c>
      <c r="D22" s="430">
        <v>2</v>
      </c>
      <c r="E22" s="254">
        <v>2</v>
      </c>
    </row>
    <row r="23" spans="1:5" ht="0.75" customHeight="1" hidden="1">
      <c r="A23" s="72" t="s">
        <v>344</v>
      </c>
      <c r="B23" s="19" t="s">
        <v>345</v>
      </c>
      <c r="C23" s="430"/>
      <c r="D23" s="430"/>
      <c r="E23" s="254"/>
    </row>
    <row r="24" spans="1:5" ht="8.25" customHeight="1" hidden="1">
      <c r="A24" s="71" t="s">
        <v>346</v>
      </c>
      <c r="B24" s="59" t="s">
        <v>135</v>
      </c>
      <c r="C24" s="431"/>
      <c r="D24" s="431"/>
      <c r="E24" s="254">
        <f>E25</f>
        <v>0</v>
      </c>
    </row>
    <row r="25" spans="1:5" ht="12" customHeight="1" hidden="1">
      <c r="A25" s="72" t="s">
        <v>347</v>
      </c>
      <c r="B25" s="19" t="s">
        <v>348</v>
      </c>
      <c r="C25" s="430"/>
      <c r="D25" s="430"/>
      <c r="E25" s="254">
        <v>0</v>
      </c>
    </row>
    <row r="26" spans="1:5" ht="19.5" customHeight="1">
      <c r="A26" s="71" t="s">
        <v>351</v>
      </c>
      <c r="B26" s="59" t="s">
        <v>141</v>
      </c>
      <c r="C26" s="431">
        <f>C27+C29</f>
        <v>106</v>
      </c>
      <c r="D26" s="431">
        <f>D27+D29</f>
        <v>135</v>
      </c>
      <c r="E26" s="254">
        <f>E27+E29</f>
        <v>141</v>
      </c>
    </row>
    <row r="27" spans="1:5" ht="15.75" customHeight="1">
      <c r="A27" s="71" t="s">
        <v>352</v>
      </c>
      <c r="B27" s="59" t="s">
        <v>353</v>
      </c>
      <c r="C27" s="431">
        <f>C28</f>
        <v>51</v>
      </c>
      <c r="D27" s="431">
        <f>D28</f>
        <v>80</v>
      </c>
      <c r="E27" s="254">
        <f>E28</f>
        <v>86</v>
      </c>
    </row>
    <row r="28" spans="1:5" ht="32.25" customHeight="1">
      <c r="A28" s="72" t="s">
        <v>354</v>
      </c>
      <c r="B28" s="19" t="s">
        <v>355</v>
      </c>
      <c r="C28" s="430">
        <v>51</v>
      </c>
      <c r="D28" s="430">
        <v>80</v>
      </c>
      <c r="E28" s="254">
        <v>86</v>
      </c>
    </row>
    <row r="29" spans="1:5" ht="20.25" customHeight="1">
      <c r="A29" s="71" t="s">
        <v>356</v>
      </c>
      <c r="B29" s="59" t="s">
        <v>357</v>
      </c>
      <c r="C29" s="431">
        <f>C30+C32</f>
        <v>55</v>
      </c>
      <c r="D29" s="431">
        <f>D30+D32</f>
        <v>55</v>
      </c>
      <c r="E29" s="254">
        <f>E30+E32</f>
        <v>55</v>
      </c>
    </row>
    <row r="30" spans="1:5" ht="42.75" customHeight="1">
      <c r="A30" s="71" t="s">
        <v>358</v>
      </c>
      <c r="B30" s="59" t="s">
        <v>359</v>
      </c>
      <c r="C30" s="431">
        <f>C31</f>
        <v>49</v>
      </c>
      <c r="D30" s="431">
        <f>D31</f>
        <v>49</v>
      </c>
      <c r="E30" s="254">
        <f>E31</f>
        <v>49</v>
      </c>
    </row>
    <row r="31" spans="1:5" ht="29.25" customHeight="1">
      <c r="A31" s="72" t="s">
        <v>360</v>
      </c>
      <c r="B31" s="19" t="s">
        <v>361</v>
      </c>
      <c r="C31" s="430">
        <v>49</v>
      </c>
      <c r="D31" s="430">
        <v>49</v>
      </c>
      <c r="E31" s="254">
        <v>49</v>
      </c>
    </row>
    <row r="32" spans="1:5" ht="30.75" customHeight="1">
      <c r="A32" s="71" t="s">
        <v>362</v>
      </c>
      <c r="B32" s="59" t="s">
        <v>363</v>
      </c>
      <c r="C32" s="431">
        <f>C33</f>
        <v>6</v>
      </c>
      <c r="D32" s="431">
        <f>D33</f>
        <v>6</v>
      </c>
      <c r="E32" s="254">
        <f>E33</f>
        <v>6</v>
      </c>
    </row>
    <row r="33" spans="1:5" ht="30.75" customHeight="1">
      <c r="A33" s="72" t="s">
        <v>364</v>
      </c>
      <c r="B33" s="19" t="s">
        <v>365</v>
      </c>
      <c r="C33" s="430">
        <v>6</v>
      </c>
      <c r="D33" s="430">
        <v>6</v>
      </c>
      <c r="E33" s="254">
        <v>6</v>
      </c>
    </row>
    <row r="34" spans="1:5" ht="17.25" customHeight="1">
      <c r="A34" s="71" t="s">
        <v>366</v>
      </c>
      <c r="B34" s="59" t="s">
        <v>367</v>
      </c>
      <c r="C34" s="431">
        <f>C35</f>
        <v>9</v>
      </c>
      <c r="D34" s="431">
        <f>D35</f>
        <v>9</v>
      </c>
      <c r="E34" s="254">
        <f>E35</f>
        <v>9</v>
      </c>
    </row>
    <row r="35" spans="1:5" ht="13.5" customHeight="1">
      <c r="A35" s="71" t="s">
        <v>368</v>
      </c>
      <c r="B35" s="59" t="s">
        <v>369</v>
      </c>
      <c r="C35" s="431">
        <f>D36</f>
        <v>9</v>
      </c>
      <c r="D35" s="431">
        <f>D36</f>
        <v>9</v>
      </c>
      <c r="E35" s="254">
        <f>E36</f>
        <v>9</v>
      </c>
    </row>
    <row r="36" spans="1:5" ht="29.25" customHeight="1">
      <c r="A36" s="72" t="s">
        <v>370</v>
      </c>
      <c r="B36" s="19" t="s">
        <v>371</v>
      </c>
      <c r="C36" s="430">
        <v>9</v>
      </c>
      <c r="D36" s="430">
        <v>9</v>
      </c>
      <c r="E36" s="254">
        <v>9</v>
      </c>
    </row>
    <row r="37" spans="1:5" ht="30" customHeight="1" hidden="1">
      <c r="A37" s="72" t="s">
        <v>622</v>
      </c>
      <c r="B37" s="19" t="s">
        <v>623</v>
      </c>
      <c r="C37" s="430"/>
      <c r="D37" s="430"/>
      <c r="E37" s="254"/>
    </row>
    <row r="38" spans="1:5" ht="44.25" customHeight="1">
      <c r="A38" s="71" t="s">
        <v>372</v>
      </c>
      <c r="B38" s="59" t="s">
        <v>136</v>
      </c>
      <c r="C38" s="431">
        <f>C45</f>
        <v>51</v>
      </c>
      <c r="D38" s="431">
        <f>D45</f>
        <v>51</v>
      </c>
      <c r="E38" s="255">
        <f>E39+E41+E43+E45+E54+E56</f>
        <v>51</v>
      </c>
    </row>
    <row r="39" spans="1:5" ht="86.25" customHeight="1" hidden="1">
      <c r="A39" s="71" t="s">
        <v>373</v>
      </c>
      <c r="B39" s="59" t="s">
        <v>374</v>
      </c>
      <c r="C39" s="431"/>
      <c r="D39" s="431"/>
      <c r="E39" s="254">
        <f>E40</f>
        <v>0</v>
      </c>
    </row>
    <row r="40" spans="1:5" ht="59.25" customHeight="1" hidden="1">
      <c r="A40" s="72" t="s">
        <v>375</v>
      </c>
      <c r="B40" s="60" t="s">
        <v>377</v>
      </c>
      <c r="C40" s="432"/>
      <c r="D40" s="432"/>
      <c r="E40" s="254"/>
    </row>
    <row r="41" spans="1:5" ht="18" customHeight="1" hidden="1">
      <c r="A41" s="71" t="s">
        <v>378</v>
      </c>
      <c r="B41" s="59" t="s">
        <v>379</v>
      </c>
      <c r="C41" s="431"/>
      <c r="D41" s="431"/>
      <c r="E41" s="254">
        <f>E42</f>
        <v>0</v>
      </c>
    </row>
    <row r="42" spans="1:5" ht="30" customHeight="1" hidden="1">
      <c r="A42" s="72" t="s">
        <v>380</v>
      </c>
      <c r="B42" s="19" t="s">
        <v>381</v>
      </c>
      <c r="C42" s="430"/>
      <c r="D42" s="430"/>
      <c r="E42" s="254"/>
    </row>
    <row r="43" spans="1:5" ht="28.5" hidden="1">
      <c r="A43" s="71" t="s">
        <v>382</v>
      </c>
      <c r="B43" s="59" t="s">
        <v>383</v>
      </c>
      <c r="C43" s="431"/>
      <c r="D43" s="431"/>
      <c r="E43" s="254">
        <f>E44</f>
        <v>0</v>
      </c>
    </row>
    <row r="44" spans="1:5" ht="30.75" customHeight="1" hidden="1">
      <c r="A44" s="72" t="s">
        <v>384</v>
      </c>
      <c r="B44" s="19" t="s">
        <v>385</v>
      </c>
      <c r="C44" s="430"/>
      <c r="D44" s="430"/>
      <c r="E44" s="254"/>
    </row>
    <row r="45" spans="1:5" ht="56.25" customHeight="1">
      <c r="A45" s="71" t="s">
        <v>386</v>
      </c>
      <c r="B45" s="59" t="s">
        <v>387</v>
      </c>
      <c r="C45" s="431">
        <f>C46</f>
        <v>51</v>
      </c>
      <c r="D45" s="431">
        <f>D46</f>
        <v>51</v>
      </c>
      <c r="E45" s="254">
        <f>E46+E50</f>
        <v>51</v>
      </c>
    </row>
    <row r="46" spans="1:5" ht="55.5" customHeight="1">
      <c r="A46" s="71" t="s">
        <v>388</v>
      </c>
      <c r="B46" s="59" t="s">
        <v>389</v>
      </c>
      <c r="C46" s="431">
        <f>C47</f>
        <v>51</v>
      </c>
      <c r="D46" s="431">
        <f>D47</f>
        <v>51</v>
      </c>
      <c r="E46" s="254">
        <f>E47</f>
        <v>51</v>
      </c>
    </row>
    <row r="47" spans="1:5" ht="45" customHeight="1">
      <c r="A47" s="72" t="s">
        <v>390</v>
      </c>
      <c r="B47" s="19" t="s">
        <v>391</v>
      </c>
      <c r="C47" s="430">
        <v>51</v>
      </c>
      <c r="D47" s="430">
        <v>51</v>
      </c>
      <c r="E47" s="254">
        <v>51</v>
      </c>
    </row>
    <row r="48" spans="1:5" ht="87" customHeight="1" hidden="1">
      <c r="A48" s="71" t="s">
        <v>392</v>
      </c>
      <c r="B48" s="59" t="s">
        <v>393</v>
      </c>
      <c r="C48" s="431"/>
      <c r="D48" s="431"/>
      <c r="E48" s="254"/>
    </row>
    <row r="49" spans="1:5" ht="75" customHeight="1" hidden="1">
      <c r="A49" s="72" t="s">
        <v>394</v>
      </c>
      <c r="B49" s="19" t="s">
        <v>395</v>
      </c>
      <c r="C49" s="430"/>
      <c r="D49" s="430"/>
      <c r="E49" s="254"/>
    </row>
    <row r="50" spans="1:5" ht="86.25" customHeight="1" hidden="1">
      <c r="A50" s="71" t="s">
        <v>396</v>
      </c>
      <c r="B50" s="59" t="s">
        <v>397</v>
      </c>
      <c r="C50" s="431"/>
      <c r="D50" s="431"/>
      <c r="E50" s="254">
        <f>E51</f>
        <v>0</v>
      </c>
    </row>
    <row r="51" spans="1:5" ht="60.75" customHeight="1" hidden="1">
      <c r="A51" s="72" t="s">
        <v>398</v>
      </c>
      <c r="B51" s="19" t="s">
        <v>399</v>
      </c>
      <c r="C51" s="430"/>
      <c r="D51" s="430"/>
      <c r="E51" s="254"/>
    </row>
    <row r="52" spans="1:5" ht="28.5" hidden="1">
      <c r="A52" s="71" t="s">
        <v>400</v>
      </c>
      <c r="B52" s="59" t="s">
        <v>401</v>
      </c>
      <c r="C52" s="431"/>
      <c r="D52" s="431"/>
      <c r="E52" s="254">
        <f>E53</f>
        <v>0</v>
      </c>
    </row>
    <row r="53" spans="1:5" ht="45.75" customHeight="1" hidden="1">
      <c r="A53" s="72" t="s">
        <v>402</v>
      </c>
      <c r="B53" s="19" t="s">
        <v>426</v>
      </c>
      <c r="C53" s="430"/>
      <c r="D53" s="430"/>
      <c r="E53" s="254"/>
    </row>
    <row r="54" spans="1:5" ht="85.5" customHeight="1" hidden="1">
      <c r="A54" s="71" t="s">
        <v>427</v>
      </c>
      <c r="B54" s="59" t="s">
        <v>429</v>
      </c>
      <c r="C54" s="431"/>
      <c r="D54" s="431"/>
      <c r="E54" s="254">
        <f>E55</f>
        <v>0</v>
      </c>
    </row>
    <row r="55" spans="1:5" ht="75" customHeight="1" hidden="1">
      <c r="A55" s="72" t="s">
        <v>430</v>
      </c>
      <c r="B55" s="19" t="s">
        <v>431</v>
      </c>
      <c r="C55" s="430"/>
      <c r="D55" s="430"/>
      <c r="E55" s="254"/>
    </row>
    <row r="56" spans="1:5" ht="86.25" customHeight="1" hidden="1" thickBot="1">
      <c r="A56" s="71" t="s">
        <v>432</v>
      </c>
      <c r="B56" s="59" t="s">
        <v>436</v>
      </c>
      <c r="C56" s="431"/>
      <c r="D56" s="431"/>
      <c r="E56" s="254">
        <f>E57</f>
        <v>0</v>
      </c>
    </row>
    <row r="57" spans="1:5" ht="78" customHeight="1" hidden="1">
      <c r="A57" s="72" t="s">
        <v>437</v>
      </c>
      <c r="B57" s="19" t="s">
        <v>438</v>
      </c>
      <c r="C57" s="430"/>
      <c r="D57" s="430"/>
      <c r="E57" s="254">
        <f>E58</f>
        <v>0</v>
      </c>
    </row>
    <row r="58" spans="1:5" ht="75" customHeight="1" hidden="1">
      <c r="A58" s="72" t="s">
        <v>439</v>
      </c>
      <c r="B58" s="19" t="s">
        <v>440</v>
      </c>
      <c r="C58" s="430"/>
      <c r="D58" s="430"/>
      <c r="E58" s="254"/>
    </row>
    <row r="59" spans="1:5" ht="28.5" hidden="1">
      <c r="A59" s="71" t="s">
        <v>441</v>
      </c>
      <c r="B59" s="59" t="s">
        <v>442</v>
      </c>
      <c r="C59" s="431"/>
      <c r="D59" s="431"/>
      <c r="E59" s="255">
        <f>E60</f>
        <v>0</v>
      </c>
    </row>
    <row r="60" spans="1:5" ht="29.25" customHeight="1" hidden="1">
      <c r="A60" s="71" t="s">
        <v>443</v>
      </c>
      <c r="B60" s="59" t="s">
        <v>444</v>
      </c>
      <c r="C60" s="431"/>
      <c r="D60" s="431"/>
      <c r="E60" s="254">
        <f>E61</f>
        <v>0</v>
      </c>
    </row>
    <row r="61" spans="1:5" ht="45" customHeight="1" hidden="1">
      <c r="A61" s="72" t="s">
        <v>445</v>
      </c>
      <c r="B61" s="19" t="s">
        <v>446</v>
      </c>
      <c r="C61" s="430"/>
      <c r="D61" s="430"/>
      <c r="E61" s="254"/>
    </row>
    <row r="62" spans="1:5" ht="28.5" hidden="1">
      <c r="A62" s="71" t="s">
        <v>447</v>
      </c>
      <c r="B62" s="59" t="s">
        <v>448</v>
      </c>
      <c r="C62" s="431"/>
      <c r="D62" s="431"/>
      <c r="E62" s="255">
        <f>E63+E65+E76</f>
        <v>0</v>
      </c>
    </row>
    <row r="63" spans="1:5" ht="16.5" customHeight="1" hidden="1">
      <c r="A63" s="71" t="s">
        <v>449</v>
      </c>
      <c r="B63" s="59" t="s">
        <v>450</v>
      </c>
      <c r="C63" s="431"/>
      <c r="D63" s="431"/>
      <c r="E63" s="254">
        <f>E64</f>
        <v>0</v>
      </c>
    </row>
    <row r="64" spans="1:5" ht="28.5" customHeight="1" hidden="1">
      <c r="A64" s="72" t="s">
        <v>451</v>
      </c>
      <c r="B64" s="19" t="s">
        <v>452</v>
      </c>
      <c r="C64" s="430"/>
      <c r="D64" s="430"/>
      <c r="E64" s="254"/>
    </row>
    <row r="65" spans="1:5" ht="72" customHeight="1" hidden="1">
      <c r="A65" s="71" t="s">
        <v>453</v>
      </c>
      <c r="B65" s="59" t="s">
        <v>454</v>
      </c>
      <c r="C65" s="431"/>
      <c r="D65" s="431"/>
      <c r="E65" s="254">
        <f>E66+E67+E68+E69</f>
        <v>0</v>
      </c>
    </row>
    <row r="66" spans="1:5" ht="75.75" customHeight="1" hidden="1">
      <c r="A66" s="72" t="s">
        <v>455</v>
      </c>
      <c r="B66" s="19" t="s">
        <v>456</v>
      </c>
      <c r="C66" s="430"/>
      <c r="D66" s="430"/>
      <c r="E66" s="254"/>
    </row>
    <row r="67" spans="1:5" ht="75.75" customHeight="1" hidden="1">
      <c r="A67" s="72" t="s">
        <v>457</v>
      </c>
      <c r="B67" s="19" t="s">
        <v>458</v>
      </c>
      <c r="C67" s="430"/>
      <c r="D67" s="430"/>
      <c r="E67" s="254"/>
    </row>
    <row r="68" spans="1:5" ht="90" customHeight="1" hidden="1">
      <c r="A68" s="72" t="s">
        <v>459</v>
      </c>
      <c r="B68" s="19" t="s">
        <v>460</v>
      </c>
      <c r="C68" s="430"/>
      <c r="D68" s="430"/>
      <c r="E68" s="254"/>
    </row>
    <row r="69" spans="1:5" ht="90.75" customHeight="1" hidden="1">
      <c r="A69" s="72" t="s">
        <v>461</v>
      </c>
      <c r="B69" s="19" t="s">
        <v>462</v>
      </c>
      <c r="C69" s="430"/>
      <c r="D69" s="430"/>
      <c r="E69" s="254"/>
    </row>
    <row r="70" spans="1:5" ht="36" customHeight="1" hidden="1">
      <c r="A70" s="71" t="s">
        <v>463</v>
      </c>
      <c r="B70" s="59" t="s">
        <v>464</v>
      </c>
      <c r="C70" s="431"/>
      <c r="D70" s="431"/>
      <c r="E70" s="254"/>
    </row>
    <row r="71" spans="1:5" ht="71.25" hidden="1">
      <c r="A71" s="71" t="s">
        <v>465</v>
      </c>
      <c r="B71" s="59" t="s">
        <v>466</v>
      </c>
      <c r="C71" s="431"/>
      <c r="D71" s="431"/>
      <c r="E71" s="254"/>
    </row>
    <row r="72" spans="1:5" ht="0.75" customHeight="1" hidden="1">
      <c r="A72" s="72" t="s">
        <v>467</v>
      </c>
      <c r="B72" s="19" t="s">
        <v>468</v>
      </c>
      <c r="C72" s="430"/>
      <c r="D72" s="430"/>
      <c r="E72" s="254"/>
    </row>
    <row r="73" spans="1:5" ht="78.75" customHeight="1" hidden="1">
      <c r="A73" s="72" t="s">
        <v>469</v>
      </c>
      <c r="B73" s="19" t="s">
        <v>470</v>
      </c>
      <c r="C73" s="430"/>
      <c r="D73" s="430"/>
      <c r="E73" s="254"/>
    </row>
    <row r="74" spans="1:5" ht="28.5" hidden="1">
      <c r="A74" s="71" t="s">
        <v>471</v>
      </c>
      <c r="B74" s="59" t="s">
        <v>472</v>
      </c>
      <c r="C74" s="431"/>
      <c r="D74" s="431"/>
      <c r="E74" s="254"/>
    </row>
    <row r="75" spans="1:5" ht="0.75" customHeight="1">
      <c r="A75" s="72" t="s">
        <v>473</v>
      </c>
      <c r="B75" s="19" t="s">
        <v>474</v>
      </c>
      <c r="C75" s="430"/>
      <c r="D75" s="430"/>
      <c r="E75" s="254"/>
    </row>
    <row r="76" spans="1:5" ht="0.75" customHeight="1">
      <c r="A76" s="71" t="s">
        <v>475</v>
      </c>
      <c r="B76" s="59" t="s">
        <v>476</v>
      </c>
      <c r="C76" s="431"/>
      <c r="D76" s="431"/>
      <c r="E76" s="254">
        <f>E77</f>
        <v>0</v>
      </c>
    </row>
    <row r="77" spans="1:5" ht="21" customHeight="1" hidden="1">
      <c r="A77" s="71" t="s">
        <v>477</v>
      </c>
      <c r="B77" s="59" t="s">
        <v>478</v>
      </c>
      <c r="C77" s="431"/>
      <c r="D77" s="431"/>
      <c r="E77" s="254">
        <f>E78</f>
        <v>0</v>
      </c>
    </row>
    <row r="78" spans="1:5" ht="29.25" customHeight="1" hidden="1">
      <c r="A78" s="72" t="s">
        <v>479</v>
      </c>
      <c r="B78" s="19" t="s">
        <v>480</v>
      </c>
      <c r="C78" s="430">
        <v>0</v>
      </c>
      <c r="D78" s="430">
        <v>0</v>
      </c>
      <c r="E78" s="254">
        <v>0</v>
      </c>
    </row>
    <row r="79" spans="1:5" ht="0.75" customHeight="1">
      <c r="A79" s="73" t="s">
        <v>481</v>
      </c>
      <c r="B79" s="61" t="s">
        <v>482</v>
      </c>
      <c r="C79" s="433"/>
      <c r="D79" s="433"/>
      <c r="E79" s="254"/>
    </row>
    <row r="80" spans="1:5" ht="14.25" customHeight="1" hidden="1">
      <c r="A80" s="74" t="s">
        <v>483</v>
      </c>
      <c r="B80" s="60" t="s">
        <v>530</v>
      </c>
      <c r="C80" s="432"/>
      <c r="D80" s="432"/>
      <c r="E80" s="254"/>
    </row>
    <row r="81" spans="1:5" ht="15.75" customHeight="1" hidden="1">
      <c r="A81" s="71" t="s">
        <v>531</v>
      </c>
      <c r="B81" s="59" t="s">
        <v>142</v>
      </c>
      <c r="C81" s="431"/>
      <c r="D81" s="431"/>
      <c r="E81" s="254"/>
    </row>
    <row r="82" spans="1:5" ht="19.5" customHeight="1" hidden="1">
      <c r="A82" s="71" t="s">
        <v>532</v>
      </c>
      <c r="B82" s="59" t="s">
        <v>533</v>
      </c>
      <c r="C82" s="431"/>
      <c r="D82" s="431"/>
      <c r="E82" s="254"/>
    </row>
    <row r="83" spans="1:5" ht="17.25" customHeight="1" hidden="1">
      <c r="A83" s="72" t="s">
        <v>534</v>
      </c>
      <c r="B83" s="19" t="s">
        <v>535</v>
      </c>
      <c r="C83" s="430"/>
      <c r="D83" s="430"/>
      <c r="E83" s="254"/>
    </row>
    <row r="84" spans="1:5" ht="20.25" customHeight="1" hidden="1">
      <c r="A84" s="71" t="s">
        <v>536</v>
      </c>
      <c r="B84" s="59" t="s">
        <v>137</v>
      </c>
      <c r="C84" s="431"/>
      <c r="D84" s="431"/>
      <c r="E84" s="254"/>
    </row>
    <row r="85" spans="1:5" ht="8.25" customHeight="1" hidden="1">
      <c r="A85" s="71" t="s">
        <v>537</v>
      </c>
      <c r="B85" s="59" t="s">
        <v>538</v>
      </c>
      <c r="C85" s="431"/>
      <c r="D85" s="431"/>
      <c r="E85" s="254"/>
    </row>
    <row r="86" spans="1:5" ht="12.75" customHeight="1" hidden="1">
      <c r="A86" s="72" t="s">
        <v>539</v>
      </c>
      <c r="B86" s="19" t="s">
        <v>540</v>
      </c>
      <c r="C86" s="430"/>
      <c r="D86" s="430"/>
      <c r="E86" s="254"/>
    </row>
    <row r="87" spans="1:5" ht="12.75" customHeight="1" hidden="1">
      <c r="A87" s="71" t="s">
        <v>541</v>
      </c>
      <c r="B87" s="59" t="s">
        <v>542</v>
      </c>
      <c r="C87" s="431"/>
      <c r="D87" s="431"/>
      <c r="E87" s="254"/>
    </row>
    <row r="88" spans="1:5" ht="8.25" customHeight="1" hidden="1">
      <c r="A88" s="72" t="s">
        <v>543</v>
      </c>
      <c r="B88" s="19" t="s">
        <v>544</v>
      </c>
      <c r="C88" s="430"/>
      <c r="D88" s="430"/>
      <c r="E88" s="254"/>
    </row>
    <row r="89" spans="1:5" ht="9" customHeight="1" hidden="1">
      <c r="A89" s="71" t="s">
        <v>545</v>
      </c>
      <c r="B89" s="59" t="s">
        <v>546</v>
      </c>
      <c r="C89" s="431"/>
      <c r="D89" s="431"/>
      <c r="E89" s="254"/>
    </row>
    <row r="90" spans="1:5" ht="12.75" customHeight="1" hidden="1">
      <c r="A90" s="72" t="s">
        <v>547</v>
      </c>
      <c r="B90" s="19" t="s">
        <v>548</v>
      </c>
      <c r="C90" s="430"/>
      <c r="D90" s="430"/>
      <c r="E90" s="254"/>
    </row>
    <row r="91" spans="1:5" ht="20.25" customHeight="1" hidden="1">
      <c r="A91" s="71" t="s">
        <v>549</v>
      </c>
      <c r="B91" s="59" t="s">
        <v>550</v>
      </c>
      <c r="C91" s="431"/>
      <c r="D91" s="431"/>
      <c r="E91" s="254"/>
    </row>
    <row r="92" spans="1:5" ht="12" customHeight="1" hidden="1">
      <c r="A92" s="72" t="s">
        <v>551</v>
      </c>
      <c r="B92" s="19" t="s">
        <v>552</v>
      </c>
      <c r="C92" s="430"/>
      <c r="D92" s="430"/>
      <c r="E92" s="254"/>
    </row>
    <row r="93" spans="1:5" ht="15.75" customHeight="1" hidden="1">
      <c r="A93" s="71" t="s">
        <v>553</v>
      </c>
      <c r="B93" s="59" t="s">
        <v>143</v>
      </c>
      <c r="C93" s="431"/>
      <c r="D93" s="431"/>
      <c r="E93" s="255">
        <f>E94+E96</f>
        <v>65</v>
      </c>
    </row>
    <row r="94" spans="1:5" ht="57" customHeight="1" hidden="1">
      <c r="A94" s="71" t="s">
        <v>554</v>
      </c>
      <c r="B94" s="59" t="s">
        <v>555</v>
      </c>
      <c r="C94" s="431"/>
      <c r="D94" s="431"/>
      <c r="E94" s="254">
        <f>E95</f>
        <v>0</v>
      </c>
    </row>
    <row r="95" spans="1:5" ht="59.25" customHeight="1" hidden="1">
      <c r="A95" s="72" t="s">
        <v>556</v>
      </c>
      <c r="B95" s="19" t="s">
        <v>557</v>
      </c>
      <c r="C95" s="430"/>
      <c r="D95" s="430"/>
      <c r="E95" s="254"/>
    </row>
    <row r="96" spans="1:5" ht="16.5" customHeight="1" hidden="1">
      <c r="A96" s="71" t="s">
        <v>558</v>
      </c>
      <c r="B96" s="61" t="s">
        <v>559</v>
      </c>
      <c r="C96" s="433"/>
      <c r="D96" s="433"/>
      <c r="E96" s="256">
        <f>E97</f>
        <v>65</v>
      </c>
    </row>
    <row r="97" spans="1:5" ht="15" hidden="1">
      <c r="A97" s="72" t="s">
        <v>560</v>
      </c>
      <c r="B97" s="19" t="s">
        <v>561</v>
      </c>
      <c r="C97" s="430"/>
      <c r="D97" s="430"/>
      <c r="E97" s="257">
        <v>65</v>
      </c>
    </row>
    <row r="98" spans="1:5" s="7" customFormat="1" ht="18.75" customHeight="1">
      <c r="A98" s="75" t="s">
        <v>562</v>
      </c>
      <c r="B98" s="62" t="s">
        <v>563</v>
      </c>
      <c r="C98" s="434">
        <f>C99</f>
        <v>2184.7</v>
      </c>
      <c r="D98" s="434">
        <f>D99</f>
        <v>1812.8</v>
      </c>
      <c r="E98" s="258">
        <f>E99</f>
        <v>1689.3</v>
      </c>
    </row>
    <row r="99" spans="1:5" s="7" customFormat="1" ht="43.5" thickBot="1">
      <c r="A99" s="265" t="s">
        <v>564</v>
      </c>
      <c r="B99" s="266" t="s">
        <v>99</v>
      </c>
      <c r="C99" s="435">
        <f>C100+C105+C109</f>
        <v>2184.7</v>
      </c>
      <c r="D99" s="435">
        <f>D100+D105+D109</f>
        <v>1812.8</v>
      </c>
      <c r="E99" s="267">
        <f>E100+E105+E109+E118</f>
        <v>1689.3</v>
      </c>
    </row>
    <row r="100" spans="1:5" ht="30">
      <c r="A100" s="80" t="s">
        <v>565</v>
      </c>
      <c r="B100" s="81" t="s">
        <v>566</v>
      </c>
      <c r="C100" s="436">
        <f>C101+C103</f>
        <v>2042</v>
      </c>
      <c r="D100" s="436">
        <f>D101+D103</f>
        <v>1668</v>
      </c>
      <c r="E100" s="261">
        <f>E101+E103</f>
        <v>1543</v>
      </c>
    </row>
    <row r="101" spans="1:5" ht="30">
      <c r="A101" s="77" t="s">
        <v>567</v>
      </c>
      <c r="B101" s="63" t="s">
        <v>568</v>
      </c>
      <c r="C101" s="437">
        <f>C102</f>
        <v>1193</v>
      </c>
      <c r="D101" s="437">
        <f>D102</f>
        <v>1000</v>
      </c>
      <c r="E101" s="259">
        <f>E102</f>
        <v>926</v>
      </c>
    </row>
    <row r="102" spans="1:5" ht="30.75" thickBot="1">
      <c r="A102" s="78" t="s">
        <v>569</v>
      </c>
      <c r="B102" s="79" t="s">
        <v>570</v>
      </c>
      <c r="C102" s="438">
        <v>1193</v>
      </c>
      <c r="D102" s="438">
        <v>1000</v>
      </c>
      <c r="E102" s="260">
        <v>926</v>
      </c>
    </row>
    <row r="103" spans="1:5" ht="30">
      <c r="A103" s="80" t="s">
        <v>571</v>
      </c>
      <c r="B103" s="81" t="s">
        <v>572</v>
      </c>
      <c r="C103" s="436">
        <f>C104</f>
        <v>849</v>
      </c>
      <c r="D103" s="436">
        <f>D104</f>
        <v>668</v>
      </c>
      <c r="E103" s="261">
        <f>E104</f>
        <v>617</v>
      </c>
    </row>
    <row r="104" spans="1:5" ht="30">
      <c r="A104" s="77" t="s">
        <v>573</v>
      </c>
      <c r="B104" s="63" t="s">
        <v>574</v>
      </c>
      <c r="C104" s="437">
        <v>849</v>
      </c>
      <c r="D104" s="437">
        <v>668</v>
      </c>
      <c r="E104" s="259">
        <v>617</v>
      </c>
    </row>
    <row r="105" spans="1:5" s="7" customFormat="1" ht="1.5" customHeight="1">
      <c r="A105" s="76" t="s">
        <v>575</v>
      </c>
      <c r="B105" s="62" t="s">
        <v>576</v>
      </c>
      <c r="C105" s="434"/>
      <c r="D105" s="434"/>
      <c r="E105" s="258">
        <f>E106</f>
        <v>0</v>
      </c>
    </row>
    <row r="106" spans="1:5" ht="21" customHeight="1" hidden="1">
      <c r="A106" s="77" t="s">
        <v>577</v>
      </c>
      <c r="B106" s="64" t="s">
        <v>101</v>
      </c>
      <c r="C106" s="439"/>
      <c r="D106" s="439"/>
      <c r="E106" s="259">
        <f>SUM(E107:E108)</f>
        <v>0</v>
      </c>
    </row>
    <row r="107" spans="1:5" ht="45.75" customHeight="1" hidden="1">
      <c r="A107" s="77" t="s">
        <v>578</v>
      </c>
      <c r="B107" s="63" t="s">
        <v>579</v>
      </c>
      <c r="C107" s="437"/>
      <c r="D107" s="437"/>
      <c r="E107" s="259">
        <v>0</v>
      </c>
    </row>
    <row r="108" spans="1:5" ht="45.75" customHeight="1" hidden="1">
      <c r="A108" s="77" t="s">
        <v>578</v>
      </c>
      <c r="B108" s="63" t="s">
        <v>580</v>
      </c>
      <c r="C108" s="437"/>
      <c r="D108" s="437"/>
      <c r="E108" s="259"/>
    </row>
    <row r="109" spans="1:5" s="7" customFormat="1" ht="28.5">
      <c r="A109" s="76" t="s">
        <v>581</v>
      </c>
      <c r="B109" s="62" t="s">
        <v>582</v>
      </c>
      <c r="C109" s="434">
        <f>C112+C116+C120</f>
        <v>142.7</v>
      </c>
      <c r="D109" s="434">
        <f>D112+D116+D120</f>
        <v>144.8</v>
      </c>
      <c r="E109" s="258">
        <f>E112+E116+E120</f>
        <v>146.3</v>
      </c>
    </row>
    <row r="110" spans="1:5" ht="30" hidden="1">
      <c r="A110" s="77" t="s">
        <v>583</v>
      </c>
      <c r="B110" s="63" t="s">
        <v>584</v>
      </c>
      <c r="C110" s="437"/>
      <c r="D110" s="437"/>
      <c r="E110" s="259">
        <f>E111</f>
        <v>0</v>
      </c>
    </row>
    <row r="111" spans="1:5" ht="45" hidden="1">
      <c r="A111" s="77" t="s">
        <v>585</v>
      </c>
      <c r="B111" s="63" t="s">
        <v>586</v>
      </c>
      <c r="C111" s="437"/>
      <c r="D111" s="437"/>
      <c r="E111" s="259"/>
    </row>
    <row r="112" spans="1:5" ht="30" customHeight="1">
      <c r="A112" s="77" t="s">
        <v>587</v>
      </c>
      <c r="B112" s="63" t="s">
        <v>588</v>
      </c>
      <c r="C112" s="437">
        <f>C113</f>
        <v>53.2</v>
      </c>
      <c r="D112" s="437">
        <f>D113</f>
        <v>55.3</v>
      </c>
      <c r="E112" s="259">
        <f>E113</f>
        <v>56.8</v>
      </c>
    </row>
    <row r="113" spans="1:5" ht="31.5" customHeight="1">
      <c r="A113" s="77" t="s">
        <v>589</v>
      </c>
      <c r="B113" s="63" t="s">
        <v>92</v>
      </c>
      <c r="C113" s="437">
        <v>53.2</v>
      </c>
      <c r="D113" s="437">
        <v>55.3</v>
      </c>
      <c r="E113" s="259">
        <v>56.8</v>
      </c>
    </row>
    <row r="114" spans="1:5" ht="3" customHeight="1" hidden="1">
      <c r="A114" s="77" t="s">
        <v>93</v>
      </c>
      <c r="B114" s="63" t="s">
        <v>94</v>
      </c>
      <c r="C114" s="437"/>
      <c r="D114" s="437"/>
      <c r="E114" s="259">
        <f>E115</f>
        <v>76</v>
      </c>
    </row>
    <row r="115" spans="1:5" ht="31.5" customHeight="1" hidden="1">
      <c r="A115" s="77" t="s">
        <v>95</v>
      </c>
      <c r="B115" s="63" t="s">
        <v>144</v>
      </c>
      <c r="C115" s="437"/>
      <c r="D115" s="437"/>
      <c r="E115" s="259">
        <v>76</v>
      </c>
    </row>
    <row r="116" spans="1:5" ht="23.25" customHeight="1">
      <c r="A116" s="77" t="s">
        <v>96</v>
      </c>
      <c r="B116" s="63" t="s">
        <v>100</v>
      </c>
      <c r="C116" s="437">
        <f>C117</f>
        <v>89.5</v>
      </c>
      <c r="D116" s="437">
        <f>D117</f>
        <v>89.5</v>
      </c>
      <c r="E116" s="259">
        <f>E117</f>
        <v>89.5</v>
      </c>
    </row>
    <row r="117" spans="1:5" ht="75.75" customHeight="1">
      <c r="A117" s="77" t="s">
        <v>97</v>
      </c>
      <c r="B117" s="63" t="s">
        <v>98</v>
      </c>
      <c r="C117" s="437">
        <v>89.5</v>
      </c>
      <c r="D117" s="437">
        <v>89.5</v>
      </c>
      <c r="E117" s="259">
        <v>89.5</v>
      </c>
    </row>
    <row r="118" spans="1:5" ht="1.5" customHeight="1">
      <c r="A118" s="246" t="s">
        <v>610</v>
      </c>
      <c r="B118" s="268" t="s">
        <v>614</v>
      </c>
      <c r="C118" s="440"/>
      <c r="D118" s="440"/>
      <c r="E118" s="259">
        <f>E120</f>
        <v>0</v>
      </c>
    </row>
    <row r="119" spans="1:5" ht="69" customHeight="1" hidden="1">
      <c r="A119" s="442" t="s">
        <v>609</v>
      </c>
      <c r="B119" s="443" t="s">
        <v>615</v>
      </c>
      <c r="C119" s="444"/>
      <c r="D119" s="444"/>
      <c r="E119" s="445"/>
    </row>
    <row r="120" spans="1:5" ht="15.75" customHeight="1" thickBot="1">
      <c r="A120" s="247" t="s">
        <v>624</v>
      </c>
      <c r="B120" s="269" t="s">
        <v>625</v>
      </c>
      <c r="C120" s="441">
        <v>0</v>
      </c>
      <c r="D120" s="441">
        <v>0</v>
      </c>
      <c r="E120" s="260">
        <v>0</v>
      </c>
    </row>
    <row r="121" spans="1:5" ht="15">
      <c r="A121" s="65"/>
      <c r="B121" s="65"/>
      <c r="C121" s="65"/>
      <c r="D121" s="65"/>
      <c r="E121" s="262"/>
    </row>
    <row r="122" spans="1:5" ht="15">
      <c r="A122" s="65"/>
      <c r="B122" s="65"/>
      <c r="C122" s="65"/>
      <c r="D122" s="65"/>
      <c r="E122" s="262"/>
    </row>
    <row r="123" spans="1:5" ht="15">
      <c r="A123" s="65"/>
      <c r="B123" s="65"/>
      <c r="C123" s="65"/>
      <c r="D123" s="65"/>
      <c r="E123" s="262"/>
    </row>
    <row r="124" spans="1:5" ht="15">
      <c r="A124" s="65"/>
      <c r="B124" s="65"/>
      <c r="C124" s="65"/>
      <c r="D124" s="65"/>
      <c r="E124" s="262"/>
    </row>
    <row r="125" spans="1:5" ht="15">
      <c r="A125" s="65"/>
      <c r="B125" s="65"/>
      <c r="C125" s="65"/>
      <c r="D125" s="65"/>
      <c r="E125" s="262"/>
    </row>
    <row r="126" spans="1:5" ht="15">
      <c r="A126" s="65"/>
      <c r="B126" s="65"/>
      <c r="C126" s="65"/>
      <c r="D126" s="65"/>
      <c r="E126" s="262"/>
    </row>
  </sheetData>
  <sheetProtection/>
  <mergeCells count="7">
    <mergeCell ref="B5:E5"/>
    <mergeCell ref="B6:E6"/>
    <mergeCell ref="A8:E8"/>
    <mergeCell ref="B1:E1"/>
    <mergeCell ref="B2:E2"/>
    <mergeCell ref="B3:E3"/>
    <mergeCell ref="B4:E4"/>
  </mergeCells>
  <printOptions/>
  <pageMargins left="0.75" right="0" top="0" bottom="0" header="0.511811023622047" footer="0.511811023622047"/>
  <pageSetup horizontalDpi="600" verticalDpi="600" orientation="portrait" paperSize="9" scale="70" r:id="rId1"/>
  <rowBreaks count="1" manualBreakCount="1">
    <brk id="99" max="2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246"/>
  <sheetViews>
    <sheetView zoomScalePageLayoutView="0" workbookViewId="0" topLeftCell="A1">
      <selection activeCell="A185" sqref="A185:IV185"/>
    </sheetView>
  </sheetViews>
  <sheetFormatPr defaultColWidth="9.00390625" defaultRowHeight="12.75"/>
  <cols>
    <col min="1" max="1" width="51.875" style="10" customWidth="1"/>
    <col min="2" max="2" width="9.875" style="10" hidden="1" customWidth="1"/>
    <col min="3" max="3" width="5.375" style="10" customWidth="1"/>
    <col min="4" max="4" width="6.75390625" style="10" customWidth="1"/>
    <col min="5" max="5" width="11.75390625" style="10" customWidth="1"/>
    <col min="6" max="6" width="7.00390625" style="10" customWidth="1"/>
    <col min="7" max="7" width="12.875" style="10" customWidth="1"/>
    <col min="8" max="8" width="13.375" style="10" customWidth="1"/>
    <col min="9" max="9" width="14.125" style="200" customWidth="1"/>
    <col min="10" max="10" width="7.625" style="10" customWidth="1"/>
    <col min="11" max="11" width="21.125" style="10" customWidth="1"/>
    <col min="12" max="12" width="17.75390625" style="10" customWidth="1"/>
    <col min="13" max="13" width="17.25390625" style="10" customWidth="1"/>
    <col min="14" max="16384" width="9.125" style="10" customWidth="1"/>
  </cols>
  <sheetData>
    <row r="1" spans="2:12" ht="15">
      <c r="B1" s="9" t="s">
        <v>91</v>
      </c>
      <c r="C1" s="9"/>
      <c r="D1" s="185"/>
      <c r="E1" s="9" t="s">
        <v>613</v>
      </c>
      <c r="F1" s="9"/>
      <c r="G1" s="9"/>
      <c r="H1" s="9"/>
      <c r="J1" s="243"/>
      <c r="K1" s="243"/>
      <c r="L1" s="243"/>
    </row>
    <row r="2" spans="2:12" ht="15">
      <c r="B2" s="9" t="s">
        <v>323</v>
      </c>
      <c r="C2" s="9"/>
      <c r="D2" s="185"/>
      <c r="E2" s="9" t="s">
        <v>306</v>
      </c>
      <c r="F2" s="9"/>
      <c r="G2" s="9"/>
      <c r="H2" s="9"/>
      <c r="J2" s="243"/>
      <c r="K2" s="243"/>
      <c r="L2" s="243"/>
    </row>
    <row r="3" spans="2:12" ht="15">
      <c r="B3" s="9" t="s">
        <v>607</v>
      </c>
      <c r="C3" s="9"/>
      <c r="D3" s="185"/>
      <c r="E3" s="9" t="s">
        <v>617</v>
      </c>
      <c r="F3" s="9"/>
      <c r="G3" s="9"/>
      <c r="H3" s="9"/>
      <c r="J3" s="243"/>
      <c r="K3" s="243"/>
      <c r="L3" s="243"/>
    </row>
    <row r="4" spans="2:12" ht="15">
      <c r="B4" s="9" t="s">
        <v>283</v>
      </c>
      <c r="C4" s="9"/>
      <c r="D4" s="185"/>
      <c r="E4" s="9" t="s">
        <v>507</v>
      </c>
      <c r="F4" s="9"/>
      <c r="G4" s="9"/>
      <c r="H4" s="9"/>
      <c r="J4" s="243"/>
      <c r="K4" s="243"/>
      <c r="L4" s="243"/>
    </row>
    <row r="5" spans="2:12" ht="15.75" customHeight="1">
      <c r="B5" s="9" t="s">
        <v>608</v>
      </c>
      <c r="C5" s="9"/>
      <c r="D5" s="185"/>
      <c r="E5" s="9" t="s">
        <v>508</v>
      </c>
      <c r="F5" s="9"/>
      <c r="G5" s="9"/>
      <c r="H5" s="9"/>
      <c r="J5" s="243"/>
      <c r="K5" s="243"/>
      <c r="L5" s="243"/>
    </row>
    <row r="6" spans="2:12" ht="15">
      <c r="B6" s="9" t="s">
        <v>612</v>
      </c>
      <c r="C6" s="9"/>
      <c r="D6" s="185"/>
      <c r="E6" s="9" t="s">
        <v>510</v>
      </c>
      <c r="F6" s="9"/>
      <c r="G6" s="9"/>
      <c r="H6" s="9"/>
      <c r="J6" s="243"/>
      <c r="K6" s="243"/>
      <c r="L6" s="243"/>
    </row>
    <row r="7" spans="2:12" ht="15">
      <c r="B7" s="9"/>
      <c r="C7" s="9"/>
      <c r="D7" s="185"/>
      <c r="E7" s="9" t="s">
        <v>509</v>
      </c>
      <c r="F7" s="9"/>
      <c r="G7" s="9"/>
      <c r="H7" s="9"/>
      <c r="J7" s="243"/>
      <c r="K7" s="243"/>
      <c r="L7" s="243"/>
    </row>
    <row r="8" spans="4:11" ht="15">
      <c r="D8" s="185"/>
      <c r="E8" s="185"/>
      <c r="F8" s="185"/>
      <c r="G8" s="185"/>
      <c r="H8" s="185"/>
      <c r="J8" s="185"/>
      <c r="K8" s="185"/>
    </row>
    <row r="9" spans="1:10" ht="48" customHeight="1">
      <c r="A9" s="494" t="s">
        <v>511</v>
      </c>
      <c r="B9" s="494"/>
      <c r="C9" s="494"/>
      <c r="D9" s="494"/>
      <c r="E9" s="494"/>
      <c r="F9" s="494"/>
      <c r="G9" s="108"/>
      <c r="H9" s="108"/>
      <c r="I9" s="309"/>
      <c r="J9" s="107"/>
    </row>
    <row r="10" spans="1:10" ht="15.75">
      <c r="A10" s="494"/>
      <c r="B10" s="494"/>
      <c r="C10" s="494"/>
      <c r="D10" s="494"/>
      <c r="E10" s="494"/>
      <c r="F10" s="494"/>
      <c r="G10" s="108"/>
      <c r="H10" s="108"/>
      <c r="I10" s="309"/>
      <c r="J10" s="107"/>
    </row>
    <row r="11" spans="1:10" ht="15.75">
      <c r="A11" s="108"/>
      <c r="B11" s="108"/>
      <c r="C11" s="108"/>
      <c r="D11" s="108"/>
      <c r="E11" s="108"/>
      <c r="F11" s="108"/>
      <c r="G11" s="108"/>
      <c r="H11" s="108"/>
      <c r="I11" s="309"/>
      <c r="J11" s="107"/>
    </row>
    <row r="12" spans="6:10" ht="16.5" customHeight="1" thickBot="1">
      <c r="F12" s="165" t="s">
        <v>103</v>
      </c>
      <c r="G12" s="165"/>
      <c r="H12" s="165"/>
      <c r="I12" s="201"/>
      <c r="J12" s="165"/>
    </row>
    <row r="13" spans="1:11" ht="22.5" customHeight="1">
      <c r="A13" s="495" t="s">
        <v>104</v>
      </c>
      <c r="B13" s="497" t="s">
        <v>131</v>
      </c>
      <c r="C13" s="497" t="s">
        <v>105</v>
      </c>
      <c r="D13" s="497" t="s">
        <v>106</v>
      </c>
      <c r="E13" s="499" t="s">
        <v>107</v>
      </c>
      <c r="F13" s="499" t="s">
        <v>108</v>
      </c>
      <c r="G13" s="446" t="s">
        <v>132</v>
      </c>
      <c r="H13" s="446" t="s">
        <v>132</v>
      </c>
      <c r="I13" s="492" t="s">
        <v>516</v>
      </c>
      <c r="J13" s="166"/>
      <c r="K13" s="167"/>
    </row>
    <row r="14" spans="1:19" ht="23.25" customHeight="1">
      <c r="A14" s="496"/>
      <c r="B14" s="498"/>
      <c r="C14" s="498"/>
      <c r="D14" s="498"/>
      <c r="E14" s="500"/>
      <c r="F14" s="500"/>
      <c r="G14" s="447" t="s">
        <v>514</v>
      </c>
      <c r="H14" s="447" t="s">
        <v>515</v>
      </c>
      <c r="I14" s="493"/>
      <c r="J14" s="166"/>
      <c r="S14" s="168"/>
    </row>
    <row r="15" spans="1:10" ht="15.75">
      <c r="A15" s="129" t="s">
        <v>22</v>
      </c>
      <c r="B15" s="2"/>
      <c r="C15" s="2"/>
      <c r="D15" s="2"/>
      <c r="E15" s="2"/>
      <c r="F15" s="2"/>
      <c r="G15" s="45"/>
      <c r="H15" s="45"/>
      <c r="I15" s="227">
        <f>I16+I52+I61+I69+I89+I131+I136+I159+I182</f>
        <v>4338233.03</v>
      </c>
      <c r="J15" s="169"/>
    </row>
    <row r="16" spans="1:10" ht="15.75">
      <c r="A16" s="84" t="s">
        <v>127</v>
      </c>
      <c r="B16" s="131" t="s">
        <v>138</v>
      </c>
      <c r="C16" s="2" t="s">
        <v>109</v>
      </c>
      <c r="D16" s="2"/>
      <c r="E16" s="2"/>
      <c r="F16" s="2"/>
      <c r="G16" s="45"/>
      <c r="H16" s="45"/>
      <c r="I16" s="227">
        <f>I17+I22+I44+I40</f>
        <v>1018000</v>
      </c>
      <c r="J16" s="380"/>
    </row>
    <row r="17" spans="1:10" ht="26.25" customHeight="1">
      <c r="A17" s="85" t="s">
        <v>170</v>
      </c>
      <c r="B17" s="131" t="s">
        <v>138</v>
      </c>
      <c r="C17" s="27" t="s">
        <v>109</v>
      </c>
      <c r="D17" s="27" t="s">
        <v>115</v>
      </c>
      <c r="E17" s="2"/>
      <c r="F17" s="2"/>
      <c r="G17" s="45"/>
      <c r="H17" s="45"/>
      <c r="I17" s="227">
        <f>I18</f>
        <v>209000</v>
      </c>
      <c r="J17" s="169"/>
    </row>
    <row r="18" spans="1:10" ht="60.75" customHeight="1">
      <c r="A18" s="85" t="s">
        <v>23</v>
      </c>
      <c r="B18" s="131" t="s">
        <v>138</v>
      </c>
      <c r="C18" s="1" t="s">
        <v>109</v>
      </c>
      <c r="D18" s="1" t="s">
        <v>115</v>
      </c>
      <c r="E18" s="3" t="s">
        <v>24</v>
      </c>
      <c r="F18" s="1"/>
      <c r="G18" s="41"/>
      <c r="H18" s="41"/>
      <c r="I18" s="212">
        <f>I19</f>
        <v>209000</v>
      </c>
      <c r="J18" s="171"/>
    </row>
    <row r="19" spans="1:10" ht="15.75">
      <c r="A19" s="83" t="s">
        <v>158</v>
      </c>
      <c r="B19" s="131" t="s">
        <v>138</v>
      </c>
      <c r="C19" s="1" t="s">
        <v>109</v>
      </c>
      <c r="D19" s="1" t="s">
        <v>115</v>
      </c>
      <c r="E19" s="3" t="s">
        <v>25</v>
      </c>
      <c r="F19" s="1"/>
      <c r="G19" s="41"/>
      <c r="H19" s="41"/>
      <c r="I19" s="212">
        <f>I21</f>
        <v>209000</v>
      </c>
      <c r="J19" s="171"/>
    </row>
    <row r="20" spans="1:10" ht="15.75" hidden="1">
      <c r="A20" s="93" t="s">
        <v>154</v>
      </c>
      <c r="B20" s="131" t="s">
        <v>138</v>
      </c>
      <c r="C20" s="2" t="s">
        <v>109</v>
      </c>
      <c r="D20" s="2" t="s">
        <v>112</v>
      </c>
      <c r="E20" s="2" t="s">
        <v>110</v>
      </c>
      <c r="F20" s="2" t="s">
        <v>111</v>
      </c>
      <c r="G20" s="45"/>
      <c r="H20" s="45"/>
      <c r="I20" s="227"/>
      <c r="J20" s="169"/>
    </row>
    <row r="21" spans="1:10" ht="15.75">
      <c r="A21" s="83" t="s">
        <v>171</v>
      </c>
      <c r="B21" s="131" t="s">
        <v>138</v>
      </c>
      <c r="C21" s="1" t="s">
        <v>109</v>
      </c>
      <c r="D21" s="1" t="s">
        <v>115</v>
      </c>
      <c r="E21" s="3" t="s">
        <v>25</v>
      </c>
      <c r="F21" s="3">
        <v>500</v>
      </c>
      <c r="G21" s="42"/>
      <c r="H21" s="42"/>
      <c r="I21" s="212">
        <v>209000</v>
      </c>
      <c r="J21" s="172"/>
    </row>
    <row r="22" spans="1:10" ht="64.5" customHeight="1">
      <c r="A22" s="85" t="s">
        <v>26</v>
      </c>
      <c r="B22" s="131" t="s">
        <v>138</v>
      </c>
      <c r="C22" s="2" t="s">
        <v>109</v>
      </c>
      <c r="D22" s="2" t="s">
        <v>112</v>
      </c>
      <c r="E22" s="37"/>
      <c r="F22" s="37"/>
      <c r="G22" s="38"/>
      <c r="H22" s="38"/>
      <c r="I22" s="228">
        <f>I23+I26+I28</f>
        <v>689000</v>
      </c>
      <c r="J22" s="173"/>
    </row>
    <row r="23" spans="1:10" ht="45" customHeight="1">
      <c r="A23" s="85" t="s">
        <v>23</v>
      </c>
      <c r="B23" s="131" t="s">
        <v>138</v>
      </c>
      <c r="C23" s="1" t="s">
        <v>109</v>
      </c>
      <c r="D23" s="1" t="s">
        <v>112</v>
      </c>
      <c r="E23" s="132" t="s">
        <v>27</v>
      </c>
      <c r="F23" s="1"/>
      <c r="G23" s="41"/>
      <c r="H23" s="41"/>
      <c r="I23" s="212">
        <f>I24</f>
        <v>650000</v>
      </c>
      <c r="J23" s="171"/>
    </row>
    <row r="24" spans="1:10" s="174" customFormat="1" ht="15.75">
      <c r="A24" s="85" t="s">
        <v>155</v>
      </c>
      <c r="B24" s="131" t="s">
        <v>138</v>
      </c>
      <c r="C24" s="1" t="s">
        <v>109</v>
      </c>
      <c r="D24" s="1" t="s">
        <v>112</v>
      </c>
      <c r="E24" s="132" t="s">
        <v>28</v>
      </c>
      <c r="F24" s="1"/>
      <c r="G24" s="41"/>
      <c r="H24" s="41"/>
      <c r="I24" s="212">
        <f>I25</f>
        <v>650000</v>
      </c>
      <c r="J24" s="171"/>
    </row>
    <row r="25" spans="1:10" s="174" customFormat="1" ht="15.75">
      <c r="A25" s="83" t="s">
        <v>171</v>
      </c>
      <c r="B25" s="131" t="s">
        <v>138</v>
      </c>
      <c r="C25" s="1" t="s">
        <v>109</v>
      </c>
      <c r="D25" s="1" t="s">
        <v>112</v>
      </c>
      <c r="E25" s="132" t="s">
        <v>28</v>
      </c>
      <c r="F25" s="3">
        <v>500</v>
      </c>
      <c r="G25" s="42"/>
      <c r="H25" s="42"/>
      <c r="I25" s="212">
        <v>650000</v>
      </c>
      <c r="J25" s="172"/>
    </row>
    <row r="26" spans="1:10" s="174" customFormat="1" ht="15.75">
      <c r="A26" s="83" t="s">
        <v>29</v>
      </c>
      <c r="B26" s="131" t="s">
        <v>138</v>
      </c>
      <c r="C26" s="23" t="s">
        <v>174</v>
      </c>
      <c r="D26" s="23" t="s">
        <v>179</v>
      </c>
      <c r="E26" s="32" t="s">
        <v>30</v>
      </c>
      <c r="F26" s="21"/>
      <c r="G26" s="40"/>
      <c r="H26" s="40"/>
      <c r="I26" s="212">
        <f>I27</f>
        <v>20000</v>
      </c>
      <c r="J26" s="172"/>
    </row>
    <row r="27" spans="1:10" s="174" customFormat="1" ht="15.75">
      <c r="A27" s="83" t="s">
        <v>171</v>
      </c>
      <c r="B27" s="131" t="s">
        <v>138</v>
      </c>
      <c r="C27" s="23" t="s">
        <v>174</v>
      </c>
      <c r="D27" s="23" t="s">
        <v>179</v>
      </c>
      <c r="E27" s="32" t="s">
        <v>30</v>
      </c>
      <c r="F27" s="21" t="s">
        <v>183</v>
      </c>
      <c r="G27" s="40"/>
      <c r="H27" s="40"/>
      <c r="I27" s="212">
        <v>20000</v>
      </c>
      <c r="J27" s="172"/>
    </row>
    <row r="28" spans="1:10" s="174" customFormat="1" ht="15.75">
      <c r="A28" s="83" t="s">
        <v>31</v>
      </c>
      <c r="B28" s="131" t="s">
        <v>138</v>
      </c>
      <c r="C28" s="23" t="s">
        <v>174</v>
      </c>
      <c r="D28" s="23" t="s">
        <v>179</v>
      </c>
      <c r="E28" s="32" t="s">
        <v>32</v>
      </c>
      <c r="F28" s="21"/>
      <c r="G28" s="40"/>
      <c r="H28" s="40"/>
      <c r="I28" s="212">
        <f>I29</f>
        <v>19000</v>
      </c>
      <c r="J28" s="172"/>
    </row>
    <row r="29" spans="1:10" s="174" customFormat="1" ht="30" customHeight="1">
      <c r="A29" s="85" t="s">
        <v>33</v>
      </c>
      <c r="B29" s="131" t="s">
        <v>138</v>
      </c>
      <c r="C29" s="23" t="s">
        <v>174</v>
      </c>
      <c r="D29" s="23" t="s">
        <v>179</v>
      </c>
      <c r="E29" s="32" t="s">
        <v>232</v>
      </c>
      <c r="F29" s="21"/>
      <c r="G29" s="40"/>
      <c r="H29" s="40"/>
      <c r="I29" s="212">
        <f>I30</f>
        <v>19000</v>
      </c>
      <c r="J29" s="172"/>
    </row>
    <row r="30" spans="1:10" s="174" customFormat="1" ht="29.25" customHeight="1">
      <c r="A30" s="85" t="s">
        <v>182</v>
      </c>
      <c r="B30" s="131" t="s">
        <v>138</v>
      </c>
      <c r="C30" s="23" t="s">
        <v>174</v>
      </c>
      <c r="D30" s="23" t="s">
        <v>179</v>
      </c>
      <c r="E30" s="32" t="s">
        <v>34</v>
      </c>
      <c r="F30" s="21" t="s">
        <v>183</v>
      </c>
      <c r="G30" s="40"/>
      <c r="H30" s="40"/>
      <c r="I30" s="212">
        <v>19000</v>
      </c>
      <c r="J30" s="172"/>
    </row>
    <row r="31" spans="1:10" s="174" customFormat="1" ht="15.75" hidden="1">
      <c r="A31" s="192" t="s">
        <v>35</v>
      </c>
      <c r="B31" s="131" t="s">
        <v>138</v>
      </c>
      <c r="C31" s="23" t="s">
        <v>174</v>
      </c>
      <c r="D31" s="23" t="s">
        <v>193</v>
      </c>
      <c r="E31" s="32"/>
      <c r="F31" s="21"/>
      <c r="G31" s="40"/>
      <c r="H31" s="40"/>
      <c r="I31" s="212"/>
      <c r="J31" s="172"/>
    </row>
    <row r="32" spans="1:10" s="174" customFormat="1" ht="33" hidden="1">
      <c r="A32" s="193" t="s">
        <v>36</v>
      </c>
      <c r="B32" s="131" t="s">
        <v>138</v>
      </c>
      <c r="C32" s="23" t="s">
        <v>174</v>
      </c>
      <c r="D32" s="23" t="s">
        <v>193</v>
      </c>
      <c r="E32" s="32" t="s">
        <v>37</v>
      </c>
      <c r="F32" s="21"/>
      <c r="G32" s="40"/>
      <c r="H32" s="40"/>
      <c r="I32" s="212"/>
      <c r="J32" s="172"/>
    </row>
    <row r="33" spans="1:10" s="174" customFormat="1" ht="15.75" hidden="1">
      <c r="A33" s="194" t="s">
        <v>182</v>
      </c>
      <c r="B33" s="131" t="s">
        <v>138</v>
      </c>
      <c r="C33" s="23" t="s">
        <v>174</v>
      </c>
      <c r="D33" s="23" t="s">
        <v>193</v>
      </c>
      <c r="E33" s="32" t="s">
        <v>37</v>
      </c>
      <c r="F33" s="21" t="s">
        <v>183</v>
      </c>
      <c r="G33" s="40"/>
      <c r="H33" s="40"/>
      <c r="I33" s="212"/>
      <c r="J33" s="172"/>
    </row>
    <row r="34" spans="1:10" s="174" customFormat="1" ht="31.5" hidden="1">
      <c r="A34" s="84" t="s">
        <v>38</v>
      </c>
      <c r="B34" s="131" t="s">
        <v>138</v>
      </c>
      <c r="C34" s="22" t="s">
        <v>174</v>
      </c>
      <c r="D34" s="22" t="s">
        <v>39</v>
      </c>
      <c r="E34" s="136"/>
      <c r="F34" s="24"/>
      <c r="G34" s="52"/>
      <c r="H34" s="52"/>
      <c r="I34" s="227"/>
      <c r="J34" s="175"/>
    </row>
    <row r="35" spans="1:10" s="174" customFormat="1" ht="15.75" hidden="1">
      <c r="A35" s="85" t="s">
        <v>40</v>
      </c>
      <c r="B35" s="131" t="s">
        <v>138</v>
      </c>
      <c r="C35" s="1" t="s">
        <v>109</v>
      </c>
      <c r="D35" s="23" t="s">
        <v>39</v>
      </c>
      <c r="E35" s="32" t="s">
        <v>41</v>
      </c>
      <c r="F35" s="1"/>
      <c r="G35" s="41"/>
      <c r="H35" s="41"/>
      <c r="I35" s="212"/>
      <c r="J35" s="171"/>
    </row>
    <row r="36" spans="1:10" s="174" customFormat="1" ht="31.5" hidden="1">
      <c r="A36" s="85" t="s">
        <v>42</v>
      </c>
      <c r="B36" s="131" t="s">
        <v>138</v>
      </c>
      <c r="C36" s="23" t="s">
        <v>174</v>
      </c>
      <c r="D36" s="23" t="s">
        <v>39</v>
      </c>
      <c r="E36" s="32" t="s">
        <v>43</v>
      </c>
      <c r="F36" s="1"/>
      <c r="G36" s="41"/>
      <c r="H36" s="41"/>
      <c r="I36" s="212"/>
      <c r="J36" s="171"/>
    </row>
    <row r="37" spans="1:10" s="174" customFormat="1" ht="15.75" hidden="1">
      <c r="A37" s="83" t="s">
        <v>171</v>
      </c>
      <c r="B37" s="131" t="s">
        <v>138</v>
      </c>
      <c r="C37" s="23" t="s">
        <v>174</v>
      </c>
      <c r="D37" s="23" t="s">
        <v>39</v>
      </c>
      <c r="E37" s="32" t="s">
        <v>43</v>
      </c>
      <c r="F37" s="3">
        <v>500</v>
      </c>
      <c r="G37" s="42"/>
      <c r="H37" s="42"/>
      <c r="I37" s="212"/>
      <c r="J37" s="172"/>
    </row>
    <row r="38" spans="1:10" s="174" customFormat="1" ht="31.5" hidden="1">
      <c r="A38" s="85" t="s">
        <v>44</v>
      </c>
      <c r="B38" s="131" t="s">
        <v>138</v>
      </c>
      <c r="C38" s="23" t="s">
        <v>174</v>
      </c>
      <c r="D38" s="23" t="s">
        <v>39</v>
      </c>
      <c r="E38" s="32" t="s">
        <v>45</v>
      </c>
      <c r="F38" s="21"/>
      <c r="G38" s="40"/>
      <c r="H38" s="40"/>
      <c r="I38" s="212"/>
      <c r="J38" s="176"/>
    </row>
    <row r="39" spans="1:10" s="174" customFormat="1" ht="31.5" hidden="1">
      <c r="A39" s="85" t="s">
        <v>46</v>
      </c>
      <c r="B39" s="131" t="s">
        <v>138</v>
      </c>
      <c r="C39" s="23" t="s">
        <v>174</v>
      </c>
      <c r="D39" s="23" t="s">
        <v>39</v>
      </c>
      <c r="E39" s="32" t="s">
        <v>45</v>
      </c>
      <c r="F39" s="3">
        <v>500</v>
      </c>
      <c r="G39" s="42"/>
      <c r="H39" s="42"/>
      <c r="I39" s="212"/>
      <c r="J39" s="172"/>
    </row>
    <row r="40" spans="1:10" s="174" customFormat="1" ht="2.25" customHeight="1" hidden="1">
      <c r="A40" s="84" t="s">
        <v>234</v>
      </c>
      <c r="B40" s="137" t="s">
        <v>138</v>
      </c>
      <c r="C40" s="22" t="s">
        <v>174</v>
      </c>
      <c r="D40" s="136" t="s">
        <v>233</v>
      </c>
      <c r="E40" s="37"/>
      <c r="F40" s="37"/>
      <c r="G40" s="38"/>
      <c r="H40" s="38"/>
      <c r="I40" s="228">
        <f>I41</f>
        <v>0</v>
      </c>
      <c r="J40" s="173"/>
    </row>
    <row r="41" spans="1:10" s="174" customFormat="1" ht="31.5" hidden="1">
      <c r="A41" s="85" t="s">
        <v>235</v>
      </c>
      <c r="B41" s="131" t="s">
        <v>138</v>
      </c>
      <c r="C41" s="23" t="s">
        <v>174</v>
      </c>
      <c r="D41" s="32" t="s">
        <v>233</v>
      </c>
      <c r="E41" s="21" t="s">
        <v>238</v>
      </c>
      <c r="F41" s="132"/>
      <c r="G41" s="39"/>
      <c r="H41" s="39"/>
      <c r="I41" s="402">
        <f>I42</f>
        <v>0</v>
      </c>
      <c r="J41" s="177"/>
    </row>
    <row r="42" spans="1:10" s="174" customFormat="1" ht="15.75" hidden="1">
      <c r="A42" s="85" t="s">
        <v>236</v>
      </c>
      <c r="B42" s="137" t="s">
        <v>138</v>
      </c>
      <c r="C42" s="23" t="s">
        <v>174</v>
      </c>
      <c r="D42" s="32" t="s">
        <v>233</v>
      </c>
      <c r="E42" s="21" t="s">
        <v>239</v>
      </c>
      <c r="F42" s="132"/>
      <c r="G42" s="39"/>
      <c r="H42" s="39"/>
      <c r="I42" s="402">
        <f>I43</f>
        <v>0</v>
      </c>
      <c r="J42" s="177"/>
    </row>
    <row r="43" spans="1:10" s="174" customFormat="1" ht="15.75" hidden="1">
      <c r="A43" s="18" t="s">
        <v>237</v>
      </c>
      <c r="B43" s="137" t="s">
        <v>138</v>
      </c>
      <c r="C43" s="23" t="s">
        <v>174</v>
      </c>
      <c r="D43" s="32" t="s">
        <v>233</v>
      </c>
      <c r="E43" s="21" t="s">
        <v>239</v>
      </c>
      <c r="F43" s="21" t="s">
        <v>240</v>
      </c>
      <c r="G43" s="40"/>
      <c r="H43" s="40"/>
      <c r="I43" s="212"/>
      <c r="J43" s="176"/>
    </row>
    <row r="44" spans="1:10" ht="14.25" customHeight="1">
      <c r="A44" s="93" t="s">
        <v>151</v>
      </c>
      <c r="B44" s="131" t="s">
        <v>138</v>
      </c>
      <c r="C44" s="2" t="s">
        <v>109</v>
      </c>
      <c r="D44" s="4">
        <v>13</v>
      </c>
      <c r="E44" s="4"/>
      <c r="F44" s="4"/>
      <c r="G44" s="54"/>
      <c r="H44" s="54"/>
      <c r="I44" s="227">
        <f>I45</f>
        <v>120000</v>
      </c>
      <c r="J44" s="170"/>
    </row>
    <row r="45" spans="1:10" ht="31.5" hidden="1">
      <c r="A45" s="85" t="s">
        <v>245</v>
      </c>
      <c r="B45" s="131" t="s">
        <v>138</v>
      </c>
      <c r="C45" s="1" t="s">
        <v>109</v>
      </c>
      <c r="D45" s="3">
        <v>14</v>
      </c>
      <c r="E45" s="21" t="s">
        <v>246</v>
      </c>
      <c r="F45" s="1"/>
      <c r="G45" s="41"/>
      <c r="H45" s="41"/>
      <c r="I45" s="212">
        <f>I46+I49</f>
        <v>120000</v>
      </c>
      <c r="J45" s="171"/>
    </row>
    <row r="46" spans="1:10" ht="15.75" hidden="1">
      <c r="A46" s="83" t="s">
        <v>176</v>
      </c>
      <c r="B46" s="131" t="s">
        <v>138</v>
      </c>
      <c r="C46" s="23" t="s">
        <v>174</v>
      </c>
      <c r="D46" s="21" t="s">
        <v>175</v>
      </c>
      <c r="E46" s="21" t="s">
        <v>177</v>
      </c>
      <c r="F46" s="23"/>
      <c r="G46" s="138"/>
      <c r="H46" s="138"/>
      <c r="I46" s="212">
        <f>I47</f>
        <v>0</v>
      </c>
      <c r="J46" s="171"/>
    </row>
    <row r="47" spans="1:10" ht="80.25" customHeight="1" hidden="1">
      <c r="A47" s="139" t="s">
        <v>47</v>
      </c>
      <c r="B47" s="131" t="s">
        <v>138</v>
      </c>
      <c r="C47" s="23" t="s">
        <v>174</v>
      </c>
      <c r="D47" s="21" t="s">
        <v>175</v>
      </c>
      <c r="E47" s="21" t="s">
        <v>591</v>
      </c>
      <c r="F47" s="21"/>
      <c r="G47" s="40"/>
      <c r="H47" s="40"/>
      <c r="I47" s="212">
        <f>I48</f>
        <v>0</v>
      </c>
      <c r="J47" s="176"/>
    </row>
    <row r="48" spans="1:10" ht="15.75" customHeight="1" hidden="1">
      <c r="A48" s="83" t="s">
        <v>178</v>
      </c>
      <c r="B48" s="137" t="s">
        <v>138</v>
      </c>
      <c r="C48" s="33" t="s">
        <v>174</v>
      </c>
      <c r="D48" s="28" t="s">
        <v>175</v>
      </c>
      <c r="E48" s="28" t="s">
        <v>591</v>
      </c>
      <c r="F48" s="28" t="s">
        <v>183</v>
      </c>
      <c r="G48" s="43"/>
      <c r="H48" s="43"/>
      <c r="I48" s="207"/>
      <c r="J48" s="176"/>
    </row>
    <row r="49" spans="1:10" ht="30.75" customHeight="1">
      <c r="A49" s="85" t="s">
        <v>241</v>
      </c>
      <c r="B49" s="131" t="s">
        <v>138</v>
      </c>
      <c r="C49" s="1" t="s">
        <v>109</v>
      </c>
      <c r="D49" s="3">
        <v>13</v>
      </c>
      <c r="E49" s="21" t="s">
        <v>242</v>
      </c>
      <c r="F49" s="1"/>
      <c r="G49" s="41"/>
      <c r="H49" s="41"/>
      <c r="I49" s="212">
        <f>I50</f>
        <v>120000</v>
      </c>
      <c r="J49" s="171"/>
    </row>
    <row r="50" spans="1:10" ht="15.75">
      <c r="A50" s="85" t="s">
        <v>243</v>
      </c>
      <c r="B50" s="131" t="s">
        <v>138</v>
      </c>
      <c r="C50" s="1" t="s">
        <v>109</v>
      </c>
      <c r="D50" s="3">
        <v>13</v>
      </c>
      <c r="E50" s="21" t="s">
        <v>244</v>
      </c>
      <c r="F50" s="21"/>
      <c r="G50" s="40"/>
      <c r="H50" s="40"/>
      <c r="I50" s="212">
        <f>I51</f>
        <v>120000</v>
      </c>
      <c r="J50" s="176"/>
    </row>
    <row r="51" spans="1:10" ht="15.75">
      <c r="A51" s="83" t="s">
        <v>171</v>
      </c>
      <c r="B51" s="131" t="s">
        <v>138</v>
      </c>
      <c r="C51" s="1" t="s">
        <v>109</v>
      </c>
      <c r="D51" s="3">
        <v>13</v>
      </c>
      <c r="E51" s="21" t="s">
        <v>244</v>
      </c>
      <c r="F51" s="3">
        <v>500</v>
      </c>
      <c r="G51" s="42"/>
      <c r="H51" s="42"/>
      <c r="I51" s="274">
        <v>120000</v>
      </c>
      <c r="J51" s="172"/>
    </row>
    <row r="52" spans="1:10" ht="17.25" customHeight="1">
      <c r="A52" s="93" t="s">
        <v>145</v>
      </c>
      <c r="B52" s="131" t="s">
        <v>138</v>
      </c>
      <c r="C52" s="2" t="s">
        <v>115</v>
      </c>
      <c r="D52" s="2"/>
      <c r="E52" s="2"/>
      <c r="F52" s="2"/>
      <c r="G52" s="45"/>
      <c r="H52" s="45"/>
      <c r="I52" s="227">
        <f>I56+I60</f>
        <v>76900</v>
      </c>
      <c r="J52" s="169"/>
    </row>
    <row r="53" spans="1:10" ht="17.25" customHeight="1">
      <c r="A53" s="86" t="s">
        <v>152</v>
      </c>
      <c r="B53" s="131" t="s">
        <v>138</v>
      </c>
      <c r="C53" s="2" t="s">
        <v>115</v>
      </c>
      <c r="D53" s="24" t="s">
        <v>172</v>
      </c>
      <c r="E53" s="2"/>
      <c r="F53" s="2"/>
      <c r="G53" s="45"/>
      <c r="H53" s="45"/>
      <c r="I53" s="227">
        <v>75900</v>
      </c>
      <c r="J53" s="169"/>
    </row>
    <row r="54" spans="1:10" ht="18.75" customHeight="1">
      <c r="A54" s="85" t="s">
        <v>245</v>
      </c>
      <c r="B54" s="131" t="s">
        <v>138</v>
      </c>
      <c r="C54" s="1" t="s">
        <v>115</v>
      </c>
      <c r="D54" s="21" t="s">
        <v>172</v>
      </c>
      <c r="E54" s="21" t="s">
        <v>246</v>
      </c>
      <c r="F54" s="29"/>
      <c r="G54" s="46"/>
      <c r="H54" s="46"/>
      <c r="I54" s="204">
        <v>75900</v>
      </c>
      <c r="J54" s="178"/>
    </row>
    <row r="55" spans="1:10" ht="27.75" customHeight="1">
      <c r="A55" s="85" t="s">
        <v>159</v>
      </c>
      <c r="B55" s="131" t="s">
        <v>138</v>
      </c>
      <c r="C55" s="1" t="s">
        <v>115</v>
      </c>
      <c r="D55" s="21" t="s">
        <v>172</v>
      </c>
      <c r="E55" s="21" t="s">
        <v>173</v>
      </c>
      <c r="F55" s="29"/>
      <c r="G55" s="46"/>
      <c r="H55" s="46"/>
      <c r="I55" s="204">
        <v>75900</v>
      </c>
      <c r="J55" s="178"/>
    </row>
    <row r="56" spans="1:10" ht="18.75" customHeight="1">
      <c r="A56" s="44" t="s">
        <v>247</v>
      </c>
      <c r="B56" s="131" t="s">
        <v>138</v>
      </c>
      <c r="C56" s="1" t="s">
        <v>115</v>
      </c>
      <c r="D56" s="21" t="s">
        <v>172</v>
      </c>
      <c r="E56" s="21" t="s">
        <v>173</v>
      </c>
      <c r="F56" s="3">
        <v>500</v>
      </c>
      <c r="G56" s="42"/>
      <c r="H56" s="42"/>
      <c r="I56" s="212">
        <v>75900</v>
      </c>
      <c r="J56" s="172"/>
    </row>
    <row r="57" spans="1:10" ht="15.75">
      <c r="A57" s="86" t="s">
        <v>160</v>
      </c>
      <c r="B57" s="131" t="s">
        <v>138</v>
      </c>
      <c r="C57" s="2" t="s">
        <v>115</v>
      </c>
      <c r="D57" s="24" t="s">
        <v>179</v>
      </c>
      <c r="E57" s="2"/>
      <c r="F57" s="2"/>
      <c r="G57" s="45"/>
      <c r="H57" s="45"/>
      <c r="I57" s="227">
        <f>I58</f>
        <v>1000</v>
      </c>
      <c r="J57" s="169"/>
    </row>
    <row r="58" spans="1:10" ht="31.5">
      <c r="A58" s="84" t="s">
        <v>248</v>
      </c>
      <c r="B58" s="131" t="s">
        <v>138</v>
      </c>
      <c r="C58" s="1" t="s">
        <v>115</v>
      </c>
      <c r="D58" s="21" t="s">
        <v>179</v>
      </c>
      <c r="E58" s="21" t="s">
        <v>249</v>
      </c>
      <c r="F58" s="29"/>
      <c r="G58" s="46"/>
      <c r="H58" s="46"/>
      <c r="I58" s="204">
        <f>I59</f>
        <v>1000</v>
      </c>
      <c r="J58" s="178"/>
    </row>
    <row r="59" spans="1:10" ht="26.25" customHeight="1">
      <c r="A59" s="85" t="s">
        <v>180</v>
      </c>
      <c r="B59" s="131" t="s">
        <v>138</v>
      </c>
      <c r="C59" s="1" t="s">
        <v>115</v>
      </c>
      <c r="D59" s="21" t="s">
        <v>179</v>
      </c>
      <c r="E59" s="21" t="s">
        <v>181</v>
      </c>
      <c r="F59" s="29"/>
      <c r="G59" s="46"/>
      <c r="H59" s="46"/>
      <c r="I59" s="204">
        <f>I60</f>
        <v>1000</v>
      </c>
      <c r="J59" s="178"/>
    </row>
    <row r="60" spans="1:10" ht="17.25" customHeight="1">
      <c r="A60" s="85" t="s">
        <v>182</v>
      </c>
      <c r="B60" s="131" t="s">
        <v>138</v>
      </c>
      <c r="C60" s="1" t="s">
        <v>115</v>
      </c>
      <c r="D60" s="21" t="s">
        <v>179</v>
      </c>
      <c r="E60" s="21" t="s">
        <v>181</v>
      </c>
      <c r="F60" s="21" t="s">
        <v>183</v>
      </c>
      <c r="G60" s="40"/>
      <c r="H60" s="40"/>
      <c r="I60" s="274">
        <v>1000</v>
      </c>
      <c r="J60" s="176"/>
    </row>
    <row r="61" spans="1:10" ht="29.25" customHeight="1">
      <c r="A61" s="140" t="s">
        <v>156</v>
      </c>
      <c r="B61" s="131" t="s">
        <v>138</v>
      </c>
      <c r="C61" s="2" t="s">
        <v>128</v>
      </c>
      <c r="D61" s="22" t="s">
        <v>500</v>
      </c>
      <c r="E61" s="22"/>
      <c r="F61" s="22"/>
      <c r="G61" s="47"/>
      <c r="H61" s="47"/>
      <c r="I61" s="227">
        <f>I62+I66</f>
        <v>24000</v>
      </c>
      <c r="J61" s="179"/>
    </row>
    <row r="62" spans="1:10" s="6" customFormat="1" ht="30" customHeight="1">
      <c r="A62" s="141" t="s">
        <v>250</v>
      </c>
      <c r="B62" s="131" t="s">
        <v>138</v>
      </c>
      <c r="C62" s="27" t="s">
        <v>128</v>
      </c>
      <c r="D62" s="28" t="s">
        <v>184</v>
      </c>
      <c r="E62" s="22"/>
      <c r="F62" s="22"/>
      <c r="G62" s="47"/>
      <c r="H62" s="47"/>
      <c r="I62" s="227">
        <f>I63</f>
        <v>17000</v>
      </c>
      <c r="J62" s="179"/>
    </row>
    <row r="63" spans="1:10" ht="30" customHeight="1">
      <c r="A63" s="85" t="s">
        <v>251</v>
      </c>
      <c r="B63" s="131" t="s">
        <v>138</v>
      </c>
      <c r="C63" s="1" t="s">
        <v>128</v>
      </c>
      <c r="D63" s="21" t="s">
        <v>184</v>
      </c>
      <c r="E63" s="21" t="s">
        <v>213</v>
      </c>
      <c r="F63" s="22"/>
      <c r="G63" s="47"/>
      <c r="H63" s="47"/>
      <c r="I63" s="204">
        <f>I64</f>
        <v>17000</v>
      </c>
      <c r="J63" s="179"/>
    </row>
    <row r="64" spans="1:10" ht="33" customHeight="1">
      <c r="A64" s="142" t="s">
        <v>252</v>
      </c>
      <c r="B64" s="131" t="s">
        <v>138</v>
      </c>
      <c r="C64" s="1" t="s">
        <v>128</v>
      </c>
      <c r="D64" s="21" t="s">
        <v>184</v>
      </c>
      <c r="E64" s="21" t="s">
        <v>214</v>
      </c>
      <c r="F64" s="21"/>
      <c r="G64" s="40"/>
      <c r="H64" s="40"/>
      <c r="I64" s="212">
        <f>I65</f>
        <v>17000</v>
      </c>
      <c r="J64" s="176"/>
    </row>
    <row r="65" spans="1:10" ht="15.75" customHeight="1">
      <c r="A65" s="411" t="s">
        <v>247</v>
      </c>
      <c r="B65" s="131" t="s">
        <v>138</v>
      </c>
      <c r="C65" s="23" t="s">
        <v>172</v>
      </c>
      <c r="D65" s="21" t="s">
        <v>184</v>
      </c>
      <c r="E65" s="21" t="s">
        <v>214</v>
      </c>
      <c r="F65" s="21" t="s">
        <v>183</v>
      </c>
      <c r="G65" s="40"/>
      <c r="H65" s="40"/>
      <c r="I65" s="403">
        <v>17000</v>
      </c>
      <c r="J65" s="176"/>
    </row>
    <row r="66" spans="1:10" ht="42.75" customHeight="1">
      <c r="A66" s="84" t="s">
        <v>253</v>
      </c>
      <c r="B66" s="131" t="s">
        <v>138</v>
      </c>
      <c r="C66" s="2" t="s">
        <v>129</v>
      </c>
      <c r="D66" s="22" t="s">
        <v>175</v>
      </c>
      <c r="E66" s="22"/>
      <c r="F66" s="22"/>
      <c r="G66" s="47"/>
      <c r="H66" s="47"/>
      <c r="I66" s="227">
        <f>I67</f>
        <v>7000</v>
      </c>
      <c r="J66" s="179"/>
    </row>
    <row r="67" spans="1:10" ht="25.5" customHeight="1" thickBot="1">
      <c r="A67" s="143" t="s">
        <v>186</v>
      </c>
      <c r="B67" s="144" t="s">
        <v>138</v>
      </c>
      <c r="C67" s="88" t="s">
        <v>129</v>
      </c>
      <c r="D67" s="100" t="s">
        <v>175</v>
      </c>
      <c r="E67" s="89" t="s">
        <v>187</v>
      </c>
      <c r="F67" s="357"/>
      <c r="G67" s="448"/>
      <c r="H67" s="448"/>
      <c r="I67" s="219">
        <f>I68</f>
        <v>7000</v>
      </c>
      <c r="J67" s="178"/>
    </row>
    <row r="68" spans="1:10" ht="24" customHeight="1">
      <c r="A68" s="145" t="s">
        <v>182</v>
      </c>
      <c r="B68" s="146" t="s">
        <v>138</v>
      </c>
      <c r="C68" s="147" t="s">
        <v>129</v>
      </c>
      <c r="D68" s="91" t="s">
        <v>175</v>
      </c>
      <c r="E68" s="92" t="s">
        <v>187</v>
      </c>
      <c r="F68" s="353">
        <v>500</v>
      </c>
      <c r="G68" s="449"/>
      <c r="H68" s="449"/>
      <c r="I68" s="404">
        <v>7000</v>
      </c>
      <c r="J68" s="172"/>
    </row>
    <row r="69" spans="1:10" ht="15.75">
      <c r="A69" s="93" t="s">
        <v>146</v>
      </c>
      <c r="B69" s="131" t="s">
        <v>138</v>
      </c>
      <c r="C69" s="2" t="s">
        <v>112</v>
      </c>
      <c r="D69" s="22" t="s">
        <v>500</v>
      </c>
      <c r="E69" s="22"/>
      <c r="F69" s="22"/>
      <c r="G69" s="47"/>
      <c r="H69" s="47"/>
      <c r="I69" s="227">
        <f>I80+I82+I84+I86</f>
        <v>891761</v>
      </c>
      <c r="J69" s="179"/>
    </row>
    <row r="70" spans="1:10" s="6" customFormat="1" ht="15.75" hidden="1">
      <c r="A70" s="85"/>
      <c r="B70" s="131"/>
      <c r="C70" s="30"/>
      <c r="D70" s="29"/>
      <c r="E70" s="29"/>
      <c r="F70" s="29"/>
      <c r="G70" s="46"/>
      <c r="H70" s="46"/>
      <c r="I70" s="204"/>
      <c r="J70" s="178"/>
    </row>
    <row r="71" spans="1:10" s="6" customFormat="1" ht="15.75" hidden="1">
      <c r="A71" s="148" t="s">
        <v>48</v>
      </c>
      <c r="B71" s="131" t="s">
        <v>138</v>
      </c>
      <c r="C71" s="33" t="s">
        <v>179</v>
      </c>
      <c r="D71" s="33" t="s">
        <v>193</v>
      </c>
      <c r="E71" s="33"/>
      <c r="F71" s="33"/>
      <c r="G71" s="450"/>
      <c r="H71" s="450"/>
      <c r="I71" s="204"/>
      <c r="J71" s="178"/>
    </row>
    <row r="72" spans="1:10" s="6" customFormat="1" ht="31.5" hidden="1">
      <c r="A72" s="85" t="s">
        <v>52</v>
      </c>
      <c r="B72" s="131" t="s">
        <v>138</v>
      </c>
      <c r="C72" s="29" t="s">
        <v>179</v>
      </c>
      <c r="D72" s="29" t="s">
        <v>193</v>
      </c>
      <c r="E72" s="149" t="s">
        <v>53</v>
      </c>
      <c r="F72" s="29"/>
      <c r="G72" s="46"/>
      <c r="H72" s="46"/>
      <c r="I72" s="204"/>
      <c r="J72" s="178"/>
    </row>
    <row r="73" spans="1:10" s="6" customFormat="1" ht="18" hidden="1">
      <c r="A73" s="85" t="s">
        <v>54</v>
      </c>
      <c r="B73" s="131" t="s">
        <v>138</v>
      </c>
      <c r="C73" s="29" t="s">
        <v>179</v>
      </c>
      <c r="D73" s="29" t="s">
        <v>193</v>
      </c>
      <c r="E73" s="149" t="s">
        <v>53</v>
      </c>
      <c r="F73" s="29" t="s">
        <v>192</v>
      </c>
      <c r="G73" s="46"/>
      <c r="H73" s="46"/>
      <c r="I73" s="204"/>
      <c r="J73" s="178"/>
    </row>
    <row r="74" spans="1:10" ht="13.5" customHeight="1">
      <c r="A74" s="93" t="s">
        <v>190</v>
      </c>
      <c r="B74" s="131" t="s">
        <v>138</v>
      </c>
      <c r="C74" s="2" t="s">
        <v>112</v>
      </c>
      <c r="D74" s="24" t="s">
        <v>191</v>
      </c>
      <c r="E74" s="22"/>
      <c r="F74" s="22"/>
      <c r="G74" s="47"/>
      <c r="H74" s="47"/>
      <c r="I74" s="227"/>
      <c r="J74" s="179"/>
    </row>
    <row r="75" spans="1:10" ht="1.5" customHeight="1" hidden="1">
      <c r="A75" s="85" t="s">
        <v>254</v>
      </c>
      <c r="B75" s="131" t="s">
        <v>138</v>
      </c>
      <c r="C75" s="21" t="s">
        <v>179</v>
      </c>
      <c r="D75" s="21" t="s">
        <v>191</v>
      </c>
      <c r="E75" s="21" t="s">
        <v>255</v>
      </c>
      <c r="F75" s="21"/>
      <c r="G75" s="40"/>
      <c r="H75" s="40"/>
      <c r="I75" s="212">
        <f>I76</f>
        <v>0</v>
      </c>
      <c r="J75" s="176"/>
    </row>
    <row r="76" spans="1:10" ht="27" customHeight="1" hidden="1">
      <c r="A76" s="85" t="s">
        <v>55</v>
      </c>
      <c r="B76" s="131" t="s">
        <v>138</v>
      </c>
      <c r="C76" s="21" t="s">
        <v>179</v>
      </c>
      <c r="D76" s="21" t="s">
        <v>191</v>
      </c>
      <c r="E76" s="21" t="s">
        <v>256</v>
      </c>
      <c r="F76" s="21"/>
      <c r="G76" s="40"/>
      <c r="H76" s="40"/>
      <c r="I76" s="212">
        <f>I77</f>
        <v>0</v>
      </c>
      <c r="J76" s="176"/>
    </row>
    <row r="77" spans="1:10" ht="25.5" customHeight="1" hidden="1">
      <c r="A77" s="85" t="s">
        <v>56</v>
      </c>
      <c r="B77" s="131" t="s">
        <v>138</v>
      </c>
      <c r="C77" s="21" t="s">
        <v>179</v>
      </c>
      <c r="D77" s="21" t="s">
        <v>191</v>
      </c>
      <c r="E77" s="21" t="s">
        <v>256</v>
      </c>
      <c r="F77" s="21" t="s">
        <v>192</v>
      </c>
      <c r="G77" s="40"/>
      <c r="H77" s="40"/>
      <c r="I77" s="212"/>
      <c r="J77" s="176"/>
    </row>
    <row r="78" spans="1:10" ht="24" customHeight="1" hidden="1">
      <c r="A78" s="85" t="s">
        <v>305</v>
      </c>
      <c r="B78" s="137" t="s">
        <v>138</v>
      </c>
      <c r="C78" s="21" t="s">
        <v>179</v>
      </c>
      <c r="D78" s="21" t="s">
        <v>191</v>
      </c>
      <c r="E78" s="21" t="s">
        <v>319</v>
      </c>
      <c r="F78" s="21"/>
      <c r="G78" s="40"/>
      <c r="H78" s="40"/>
      <c r="I78" s="212">
        <v>93.761</v>
      </c>
      <c r="J78" s="176"/>
    </row>
    <row r="79" spans="1:10" ht="15" customHeight="1">
      <c r="A79" s="85" t="s">
        <v>305</v>
      </c>
      <c r="B79" s="137"/>
      <c r="C79" s="21" t="s">
        <v>179</v>
      </c>
      <c r="D79" s="21" t="s">
        <v>191</v>
      </c>
      <c r="E79" s="21" t="s">
        <v>319</v>
      </c>
      <c r="F79" s="21"/>
      <c r="G79" s="40"/>
      <c r="H79" s="40"/>
      <c r="I79" s="212">
        <v>743000</v>
      </c>
      <c r="J79" s="176"/>
    </row>
    <row r="80" spans="1:10" ht="25.5" customHeight="1">
      <c r="A80" s="85" t="s">
        <v>3</v>
      </c>
      <c r="B80" s="137"/>
      <c r="C80" s="21" t="s">
        <v>179</v>
      </c>
      <c r="D80" s="21" t="s">
        <v>191</v>
      </c>
      <c r="E80" s="21" t="s">
        <v>2</v>
      </c>
      <c r="F80" s="21"/>
      <c r="G80" s="40"/>
      <c r="H80" s="40"/>
      <c r="I80" s="212">
        <v>743000</v>
      </c>
      <c r="J80" s="176"/>
    </row>
    <row r="81" spans="1:10" ht="34.5" customHeight="1">
      <c r="A81" s="85" t="s">
        <v>4</v>
      </c>
      <c r="B81" s="137"/>
      <c r="C81" s="21" t="s">
        <v>179</v>
      </c>
      <c r="D81" s="21" t="s">
        <v>191</v>
      </c>
      <c r="E81" s="21" t="s">
        <v>2</v>
      </c>
      <c r="F81" s="21" t="s">
        <v>183</v>
      </c>
      <c r="G81" s="40"/>
      <c r="H81" s="40"/>
      <c r="I81" s="212">
        <v>743000</v>
      </c>
      <c r="J81" s="176"/>
    </row>
    <row r="82" spans="1:10" ht="46.5" customHeight="1" thickBot="1">
      <c r="A82" s="85" t="s">
        <v>89</v>
      </c>
      <c r="B82" s="131" t="s">
        <v>138</v>
      </c>
      <c r="C82" s="21" t="s">
        <v>179</v>
      </c>
      <c r="D82" s="21" t="s">
        <v>191</v>
      </c>
      <c r="E82" s="21" t="s">
        <v>349</v>
      </c>
      <c r="F82" s="379"/>
      <c r="G82" s="451"/>
      <c r="H82" s="451"/>
      <c r="I82" s="212">
        <v>93761</v>
      </c>
      <c r="J82" s="176"/>
    </row>
    <row r="83" spans="1:10" ht="24.75" customHeight="1">
      <c r="A83" s="145" t="s">
        <v>182</v>
      </c>
      <c r="B83" s="131" t="s">
        <v>138</v>
      </c>
      <c r="C83" s="21" t="s">
        <v>179</v>
      </c>
      <c r="D83" s="21" t="s">
        <v>191</v>
      </c>
      <c r="E83" s="21" t="s">
        <v>349</v>
      </c>
      <c r="F83" s="21" t="s">
        <v>183</v>
      </c>
      <c r="G83" s="40"/>
      <c r="H83" s="40"/>
      <c r="I83" s="212">
        <v>93761</v>
      </c>
      <c r="J83" s="176"/>
    </row>
    <row r="84" spans="1:10" ht="34.5" customHeight="1">
      <c r="A84" s="85" t="s">
        <v>494</v>
      </c>
      <c r="B84" s="131" t="s">
        <v>138</v>
      </c>
      <c r="C84" s="21" t="s">
        <v>179</v>
      </c>
      <c r="D84" s="21" t="s">
        <v>191</v>
      </c>
      <c r="E84" s="21" t="s">
        <v>322</v>
      </c>
      <c r="F84" s="21"/>
      <c r="G84" s="40"/>
      <c r="H84" s="40"/>
      <c r="I84" s="212">
        <v>50000</v>
      </c>
      <c r="J84" s="176"/>
    </row>
    <row r="85" spans="1:10" ht="32.25" customHeight="1">
      <c r="A85" s="85" t="s">
        <v>88</v>
      </c>
      <c r="B85" s="131" t="s">
        <v>138</v>
      </c>
      <c r="C85" s="21" t="s">
        <v>179</v>
      </c>
      <c r="D85" s="21" t="s">
        <v>191</v>
      </c>
      <c r="E85" s="21" t="s">
        <v>322</v>
      </c>
      <c r="F85" s="21" t="s">
        <v>183</v>
      </c>
      <c r="G85" s="40"/>
      <c r="H85" s="40"/>
      <c r="I85" s="212">
        <v>50000</v>
      </c>
      <c r="J85" s="176"/>
    </row>
    <row r="86" spans="1:10" ht="33" customHeight="1">
      <c r="A86" s="85" t="s">
        <v>485</v>
      </c>
      <c r="B86" s="131"/>
      <c r="C86" s="21" t="s">
        <v>179</v>
      </c>
      <c r="D86" s="21" t="s">
        <v>191</v>
      </c>
      <c r="E86" s="21" t="s">
        <v>350</v>
      </c>
      <c r="F86" s="21"/>
      <c r="G86" s="40"/>
      <c r="H86" s="40"/>
      <c r="I86" s="204">
        <v>5000</v>
      </c>
      <c r="J86" s="176"/>
    </row>
    <row r="87" spans="1:10" ht="18" customHeight="1">
      <c r="A87" s="85" t="s">
        <v>486</v>
      </c>
      <c r="B87" s="131"/>
      <c r="C87" s="21" t="s">
        <v>179</v>
      </c>
      <c r="D87" s="21" t="s">
        <v>191</v>
      </c>
      <c r="E87" s="21" t="s">
        <v>350</v>
      </c>
      <c r="F87" s="21"/>
      <c r="G87" s="40"/>
      <c r="H87" s="40"/>
      <c r="I87" s="212">
        <v>5000</v>
      </c>
      <c r="J87" s="176"/>
    </row>
    <row r="88" spans="1:10" ht="18.75" customHeight="1">
      <c r="A88" s="85" t="s">
        <v>182</v>
      </c>
      <c r="B88" s="131"/>
      <c r="C88" s="21" t="s">
        <v>179</v>
      </c>
      <c r="D88" s="21" t="s">
        <v>191</v>
      </c>
      <c r="E88" s="21" t="s">
        <v>350</v>
      </c>
      <c r="F88" s="21" t="s">
        <v>183</v>
      </c>
      <c r="G88" s="40"/>
      <c r="H88" s="40"/>
      <c r="I88" s="212">
        <v>5000</v>
      </c>
      <c r="J88" s="176"/>
    </row>
    <row r="89" spans="1:10" s="174" customFormat="1" ht="15.75" customHeight="1">
      <c r="A89" s="93" t="s">
        <v>147</v>
      </c>
      <c r="B89" s="131" t="s">
        <v>138</v>
      </c>
      <c r="C89" s="4" t="s">
        <v>148</v>
      </c>
      <c r="D89" s="24" t="s">
        <v>500</v>
      </c>
      <c r="E89" s="24"/>
      <c r="F89" s="24"/>
      <c r="G89" s="52"/>
      <c r="H89" s="52"/>
      <c r="I89" s="227">
        <f>I90+I103+I114</f>
        <v>1045000</v>
      </c>
      <c r="J89" s="175"/>
    </row>
    <row r="90" spans="1:12" ht="15.75" hidden="1">
      <c r="A90" s="150" t="s">
        <v>149</v>
      </c>
      <c r="B90" s="131" t="s">
        <v>138</v>
      </c>
      <c r="C90" s="36" t="s">
        <v>148</v>
      </c>
      <c r="D90" s="48" t="s">
        <v>109</v>
      </c>
      <c r="E90" s="28"/>
      <c r="F90" s="28"/>
      <c r="G90" s="43"/>
      <c r="H90" s="43"/>
      <c r="I90" s="207">
        <f>I91</f>
        <v>0</v>
      </c>
      <c r="J90" s="180"/>
      <c r="K90" s="181"/>
      <c r="L90" s="168"/>
    </row>
    <row r="91" spans="1:12" ht="15.75" hidden="1">
      <c r="A91" s="151" t="s">
        <v>157</v>
      </c>
      <c r="B91" s="131" t="s">
        <v>138</v>
      </c>
      <c r="C91" s="347" t="s">
        <v>148</v>
      </c>
      <c r="D91" s="348" t="s">
        <v>109</v>
      </c>
      <c r="E91" s="21">
        <v>3500000</v>
      </c>
      <c r="F91" s="21"/>
      <c r="G91" s="40"/>
      <c r="H91" s="40"/>
      <c r="I91" s="212">
        <f>I92+I94+I98+I101</f>
        <v>0</v>
      </c>
      <c r="J91" s="182"/>
      <c r="K91" s="168"/>
      <c r="L91" s="168"/>
    </row>
    <row r="92" spans="1:12" ht="39" hidden="1">
      <c r="A92" s="44" t="s">
        <v>260</v>
      </c>
      <c r="B92" s="131" t="s">
        <v>138</v>
      </c>
      <c r="C92" s="21" t="s">
        <v>193</v>
      </c>
      <c r="D92" s="21" t="s">
        <v>174</v>
      </c>
      <c r="E92" s="50" t="s">
        <v>264</v>
      </c>
      <c r="F92" s="21"/>
      <c r="G92" s="40"/>
      <c r="H92" s="40"/>
      <c r="I92" s="212">
        <f>I93</f>
        <v>0</v>
      </c>
      <c r="J92" s="176"/>
      <c r="K92" s="168"/>
      <c r="L92" s="168"/>
    </row>
    <row r="93" spans="1:12" ht="15.75" hidden="1">
      <c r="A93" s="44" t="s">
        <v>261</v>
      </c>
      <c r="B93" s="131" t="s">
        <v>138</v>
      </c>
      <c r="C93" s="21" t="s">
        <v>193</v>
      </c>
      <c r="D93" s="21" t="s">
        <v>174</v>
      </c>
      <c r="E93" s="50" t="s">
        <v>264</v>
      </c>
      <c r="F93" s="50" t="s">
        <v>189</v>
      </c>
      <c r="G93" s="452"/>
      <c r="H93" s="452"/>
      <c r="I93" s="229"/>
      <c r="J93" s="183"/>
      <c r="K93" s="168"/>
      <c r="L93" s="168"/>
    </row>
    <row r="94" spans="1:12" ht="39" hidden="1">
      <c r="A94" s="44" t="s">
        <v>59</v>
      </c>
      <c r="B94" s="131" t="s">
        <v>138</v>
      </c>
      <c r="C94" s="21" t="s">
        <v>193</v>
      </c>
      <c r="D94" s="21" t="s">
        <v>174</v>
      </c>
      <c r="E94" s="50" t="s">
        <v>60</v>
      </c>
      <c r="F94" s="50"/>
      <c r="G94" s="452"/>
      <c r="H94" s="452"/>
      <c r="I94" s="229">
        <f>I95</f>
        <v>0</v>
      </c>
      <c r="J94" s="183"/>
      <c r="K94" s="168"/>
      <c r="L94" s="168"/>
    </row>
    <row r="95" spans="1:12" ht="64.5" hidden="1">
      <c r="A95" s="44" t="s">
        <v>61</v>
      </c>
      <c r="B95" s="131" t="s">
        <v>138</v>
      </c>
      <c r="C95" s="21" t="s">
        <v>193</v>
      </c>
      <c r="D95" s="21" t="s">
        <v>174</v>
      </c>
      <c r="E95" s="50" t="s">
        <v>265</v>
      </c>
      <c r="F95" s="50"/>
      <c r="G95" s="452"/>
      <c r="H95" s="452"/>
      <c r="I95" s="229">
        <f>I96</f>
        <v>0</v>
      </c>
      <c r="J95" s="183"/>
      <c r="K95" s="168"/>
      <c r="L95" s="168"/>
    </row>
    <row r="96" spans="1:12" ht="51.75" hidden="1">
      <c r="A96" s="44" t="s">
        <v>62</v>
      </c>
      <c r="B96" s="131" t="s">
        <v>138</v>
      </c>
      <c r="C96" s="21" t="s">
        <v>193</v>
      </c>
      <c r="D96" s="21" t="s">
        <v>174</v>
      </c>
      <c r="E96" s="50" t="s">
        <v>266</v>
      </c>
      <c r="F96" s="50"/>
      <c r="G96" s="452"/>
      <c r="H96" s="452"/>
      <c r="I96" s="229">
        <f>I97</f>
        <v>0</v>
      </c>
      <c r="J96" s="183"/>
      <c r="K96" s="168"/>
      <c r="L96" s="168"/>
    </row>
    <row r="97" spans="1:12" ht="15.75" hidden="1">
      <c r="A97" s="44" t="s">
        <v>262</v>
      </c>
      <c r="B97" s="131" t="s">
        <v>138</v>
      </c>
      <c r="C97" s="21" t="s">
        <v>193</v>
      </c>
      <c r="D97" s="21" t="s">
        <v>174</v>
      </c>
      <c r="E97" s="50" t="s">
        <v>266</v>
      </c>
      <c r="F97" s="50" t="s">
        <v>189</v>
      </c>
      <c r="G97" s="452"/>
      <c r="H97" s="452"/>
      <c r="I97" s="229"/>
      <c r="J97" s="183"/>
      <c r="K97" s="168"/>
      <c r="L97" s="168"/>
    </row>
    <row r="98" spans="1:12" ht="0.75" customHeight="1" hidden="1">
      <c r="A98" s="44" t="s">
        <v>63</v>
      </c>
      <c r="B98" s="131" t="s">
        <v>138</v>
      </c>
      <c r="C98" s="28" t="s">
        <v>193</v>
      </c>
      <c r="D98" s="28" t="s">
        <v>174</v>
      </c>
      <c r="E98" s="51" t="s">
        <v>267</v>
      </c>
      <c r="F98" s="51"/>
      <c r="G98" s="453"/>
      <c r="H98" s="453"/>
      <c r="I98" s="230">
        <f>I99</f>
        <v>0</v>
      </c>
      <c r="J98" s="183"/>
      <c r="K98" s="168"/>
      <c r="L98" s="168"/>
    </row>
    <row r="99" spans="1:12" ht="26.25" hidden="1">
      <c r="A99" s="44" t="s">
        <v>64</v>
      </c>
      <c r="B99" s="131" t="s">
        <v>138</v>
      </c>
      <c r="C99" s="26" t="s">
        <v>193</v>
      </c>
      <c r="D99" s="26" t="s">
        <v>174</v>
      </c>
      <c r="E99" s="50" t="s">
        <v>268</v>
      </c>
      <c r="F99" s="26"/>
      <c r="G99" s="49"/>
      <c r="H99" s="49"/>
      <c r="I99" s="212">
        <f>I100</f>
        <v>0</v>
      </c>
      <c r="J99" s="176"/>
      <c r="K99" s="168"/>
      <c r="L99" s="168"/>
    </row>
    <row r="100" spans="1:12" ht="15.75" hidden="1">
      <c r="A100" s="44" t="s">
        <v>261</v>
      </c>
      <c r="B100" s="131" t="s">
        <v>138</v>
      </c>
      <c r="C100" s="26" t="s">
        <v>193</v>
      </c>
      <c r="D100" s="26" t="s">
        <v>174</v>
      </c>
      <c r="E100" s="50" t="s">
        <v>268</v>
      </c>
      <c r="F100" s="50" t="s">
        <v>189</v>
      </c>
      <c r="G100" s="452"/>
      <c r="H100" s="452"/>
      <c r="I100" s="229"/>
      <c r="J100" s="183"/>
      <c r="K100" s="168"/>
      <c r="L100" s="168"/>
    </row>
    <row r="101" spans="1:12" ht="39" hidden="1">
      <c r="A101" s="44" t="s">
        <v>66</v>
      </c>
      <c r="B101" s="131" t="s">
        <v>138</v>
      </c>
      <c r="C101" s="26" t="s">
        <v>193</v>
      </c>
      <c r="D101" s="26" t="s">
        <v>174</v>
      </c>
      <c r="E101" s="50" t="s">
        <v>270</v>
      </c>
      <c r="F101" s="50"/>
      <c r="G101" s="452"/>
      <c r="H101" s="452"/>
      <c r="I101" s="229">
        <f>I102</f>
        <v>0</v>
      </c>
      <c r="J101" s="183"/>
      <c r="K101" s="168"/>
      <c r="L101" s="168"/>
    </row>
    <row r="102" spans="1:12" ht="31.5" hidden="1">
      <c r="A102" s="85" t="s">
        <v>182</v>
      </c>
      <c r="B102" s="131" t="s">
        <v>138</v>
      </c>
      <c r="C102" s="26" t="s">
        <v>193</v>
      </c>
      <c r="D102" s="26" t="s">
        <v>174</v>
      </c>
      <c r="E102" s="50" t="s">
        <v>270</v>
      </c>
      <c r="F102" s="50" t="s">
        <v>183</v>
      </c>
      <c r="G102" s="452"/>
      <c r="H102" s="452"/>
      <c r="I102" s="229"/>
      <c r="J102" s="183"/>
      <c r="K102" s="168"/>
      <c r="L102" s="168"/>
    </row>
    <row r="103" spans="1:12" ht="15.75" hidden="1">
      <c r="A103" s="150" t="s">
        <v>271</v>
      </c>
      <c r="B103" s="131" t="s">
        <v>138</v>
      </c>
      <c r="C103" s="36" t="s">
        <v>148</v>
      </c>
      <c r="D103" s="48" t="s">
        <v>115</v>
      </c>
      <c r="E103" s="28"/>
      <c r="F103" s="28"/>
      <c r="G103" s="43"/>
      <c r="H103" s="43"/>
      <c r="I103" s="207">
        <f>I104</f>
        <v>489300</v>
      </c>
      <c r="J103" s="180"/>
      <c r="K103" s="168"/>
      <c r="L103" s="168"/>
    </row>
    <row r="104" spans="1:12" ht="15.75" hidden="1">
      <c r="A104" s="151" t="s">
        <v>272</v>
      </c>
      <c r="B104" s="131" t="s">
        <v>138</v>
      </c>
      <c r="C104" s="35" t="s">
        <v>148</v>
      </c>
      <c r="D104" s="34" t="s">
        <v>115</v>
      </c>
      <c r="E104" s="26" t="s">
        <v>288</v>
      </c>
      <c r="F104" s="26"/>
      <c r="G104" s="49"/>
      <c r="H104" s="49"/>
      <c r="I104" s="204">
        <f>I105+I108+I111</f>
        <v>489300</v>
      </c>
      <c r="J104" s="182"/>
      <c r="K104" s="168"/>
      <c r="L104" s="168"/>
    </row>
    <row r="105" spans="1:12" s="6" customFormat="1" ht="39" hidden="1">
      <c r="A105" s="44" t="s">
        <v>273</v>
      </c>
      <c r="B105" s="131" t="s">
        <v>138</v>
      </c>
      <c r="C105" s="35" t="s">
        <v>148</v>
      </c>
      <c r="D105" s="34" t="s">
        <v>115</v>
      </c>
      <c r="E105" s="50" t="s">
        <v>289</v>
      </c>
      <c r="F105" s="21"/>
      <c r="G105" s="40"/>
      <c r="H105" s="40"/>
      <c r="I105" s="212">
        <f>I106</f>
        <v>0</v>
      </c>
      <c r="J105" s="176"/>
      <c r="K105" s="171"/>
      <c r="L105" s="168"/>
    </row>
    <row r="106" spans="1:12" s="6" customFormat="1" ht="15.75" hidden="1">
      <c r="A106" s="44" t="s">
        <v>261</v>
      </c>
      <c r="B106" s="131" t="s">
        <v>138</v>
      </c>
      <c r="C106" s="35" t="s">
        <v>148</v>
      </c>
      <c r="D106" s="34" t="s">
        <v>115</v>
      </c>
      <c r="E106" s="50" t="s">
        <v>289</v>
      </c>
      <c r="F106" s="50" t="s">
        <v>189</v>
      </c>
      <c r="G106" s="452"/>
      <c r="H106" s="452"/>
      <c r="I106" s="229">
        <f>I107</f>
        <v>0</v>
      </c>
      <c r="J106" s="183"/>
      <c r="K106" s="171"/>
      <c r="L106" s="168"/>
    </row>
    <row r="107" spans="1:12" s="6" customFormat="1" ht="26.25" hidden="1">
      <c r="A107" s="44" t="s">
        <v>263</v>
      </c>
      <c r="B107" s="131" t="s">
        <v>138</v>
      </c>
      <c r="C107" s="35" t="s">
        <v>148</v>
      </c>
      <c r="D107" s="34" t="s">
        <v>115</v>
      </c>
      <c r="E107" s="50" t="s">
        <v>289</v>
      </c>
      <c r="F107" s="50" t="s">
        <v>189</v>
      </c>
      <c r="G107" s="452"/>
      <c r="H107" s="452"/>
      <c r="I107" s="229"/>
      <c r="J107" s="183"/>
      <c r="K107" s="171"/>
      <c r="L107" s="168"/>
    </row>
    <row r="108" spans="1:12" s="6" customFormat="1" ht="10.5" customHeight="1" hidden="1">
      <c r="A108" s="44" t="s">
        <v>284</v>
      </c>
      <c r="B108" s="131" t="s">
        <v>138</v>
      </c>
      <c r="C108" s="35" t="s">
        <v>148</v>
      </c>
      <c r="D108" s="34" t="s">
        <v>115</v>
      </c>
      <c r="E108" s="50" t="s">
        <v>290</v>
      </c>
      <c r="F108" s="21"/>
      <c r="G108" s="40"/>
      <c r="H108" s="40"/>
      <c r="I108" s="212">
        <f>I109</f>
        <v>0</v>
      </c>
      <c r="J108" s="176"/>
      <c r="K108" s="171"/>
      <c r="L108" s="168"/>
    </row>
    <row r="109" spans="1:12" s="6" customFormat="1" ht="2.25" customHeight="1" hidden="1">
      <c r="A109" s="44" t="s">
        <v>285</v>
      </c>
      <c r="B109" s="131" t="s">
        <v>138</v>
      </c>
      <c r="C109" s="35" t="s">
        <v>148</v>
      </c>
      <c r="D109" s="34" t="s">
        <v>115</v>
      </c>
      <c r="E109" s="50" t="s">
        <v>290</v>
      </c>
      <c r="F109" s="50" t="s">
        <v>189</v>
      </c>
      <c r="G109" s="452"/>
      <c r="H109" s="452"/>
      <c r="I109" s="229">
        <f>I110</f>
        <v>0</v>
      </c>
      <c r="J109" s="183"/>
      <c r="K109" s="171"/>
      <c r="L109" s="168"/>
    </row>
    <row r="110" spans="1:12" s="6" customFormat="1" ht="15" customHeight="1">
      <c r="A110" s="412" t="s">
        <v>194</v>
      </c>
      <c r="B110" s="131" t="s">
        <v>138</v>
      </c>
      <c r="C110" s="35" t="s">
        <v>148</v>
      </c>
      <c r="D110" s="34" t="s">
        <v>128</v>
      </c>
      <c r="E110" s="50"/>
      <c r="F110" s="50"/>
      <c r="G110" s="452"/>
      <c r="H110" s="452"/>
      <c r="I110" s="229"/>
      <c r="J110" s="183"/>
      <c r="K110" s="171"/>
      <c r="L110" s="168"/>
    </row>
    <row r="111" spans="1:12" s="6" customFormat="1" ht="15" customHeight="1">
      <c r="A111" s="413" t="s">
        <v>503</v>
      </c>
      <c r="B111" s="131" t="s">
        <v>138</v>
      </c>
      <c r="C111" s="34" t="s">
        <v>193</v>
      </c>
      <c r="D111" s="34" t="s">
        <v>172</v>
      </c>
      <c r="E111" s="50" t="s">
        <v>319</v>
      </c>
      <c r="F111" s="50"/>
      <c r="G111" s="452"/>
      <c r="H111" s="452"/>
      <c r="I111" s="229">
        <f>I112</f>
        <v>489300</v>
      </c>
      <c r="J111" s="183"/>
      <c r="K111" s="171"/>
      <c r="L111" s="168"/>
    </row>
    <row r="112" spans="1:12" s="6" customFormat="1" ht="23.25" customHeight="1">
      <c r="A112" s="413" t="s">
        <v>502</v>
      </c>
      <c r="B112" s="131" t="s">
        <v>138</v>
      </c>
      <c r="C112" s="34" t="s">
        <v>193</v>
      </c>
      <c r="D112" s="34" t="s">
        <v>172</v>
      </c>
      <c r="E112" s="50" t="s">
        <v>504</v>
      </c>
      <c r="F112" s="50"/>
      <c r="G112" s="452"/>
      <c r="H112" s="452"/>
      <c r="I112" s="229">
        <f>I113</f>
        <v>489300</v>
      </c>
      <c r="J112" s="183"/>
      <c r="K112" s="171"/>
      <c r="L112" s="168"/>
    </row>
    <row r="113" spans="1:12" s="6" customFormat="1" ht="21" customHeight="1">
      <c r="A113" s="85" t="s">
        <v>182</v>
      </c>
      <c r="B113" s="131" t="s">
        <v>138</v>
      </c>
      <c r="C113" s="34" t="s">
        <v>193</v>
      </c>
      <c r="D113" s="34" t="s">
        <v>172</v>
      </c>
      <c r="E113" s="50" t="s">
        <v>504</v>
      </c>
      <c r="F113" s="50" t="s">
        <v>183</v>
      </c>
      <c r="G113" s="452"/>
      <c r="H113" s="452"/>
      <c r="I113" s="229">
        <v>489300</v>
      </c>
      <c r="J113" s="183"/>
      <c r="K113" s="171"/>
      <c r="L113" s="168"/>
    </row>
    <row r="114" spans="1:12" ht="15.75">
      <c r="A114" s="150" t="s">
        <v>194</v>
      </c>
      <c r="B114" s="131" t="s">
        <v>138</v>
      </c>
      <c r="C114" s="15" t="s">
        <v>148</v>
      </c>
      <c r="D114" s="25" t="s">
        <v>172</v>
      </c>
      <c r="E114" s="24"/>
      <c r="F114" s="24"/>
      <c r="G114" s="52"/>
      <c r="H114" s="52"/>
      <c r="I114" s="227">
        <f>I116+I119+I122+I125+I128</f>
        <v>555700</v>
      </c>
      <c r="J114" s="175"/>
      <c r="K114" s="181"/>
      <c r="L114" s="168"/>
    </row>
    <row r="115" spans="1:12" ht="15.75">
      <c r="A115" s="151" t="s">
        <v>194</v>
      </c>
      <c r="B115" s="131" t="s">
        <v>138</v>
      </c>
      <c r="C115" s="35" t="s">
        <v>148</v>
      </c>
      <c r="D115" s="34" t="s">
        <v>172</v>
      </c>
      <c r="E115" s="26" t="s">
        <v>67</v>
      </c>
      <c r="F115" s="26"/>
      <c r="G115" s="49"/>
      <c r="H115" s="49"/>
      <c r="I115" s="204"/>
      <c r="J115" s="182"/>
      <c r="K115" s="168"/>
      <c r="L115" s="168"/>
    </row>
    <row r="116" spans="1:12" ht="15.75">
      <c r="A116" s="85" t="s">
        <v>195</v>
      </c>
      <c r="B116" s="131" t="s">
        <v>138</v>
      </c>
      <c r="C116" s="3" t="s">
        <v>148</v>
      </c>
      <c r="D116" s="21" t="s">
        <v>172</v>
      </c>
      <c r="E116" s="21" t="s">
        <v>196</v>
      </c>
      <c r="F116" s="21"/>
      <c r="G116" s="40"/>
      <c r="H116" s="40"/>
      <c r="I116" s="212">
        <f>I117</f>
        <v>359700</v>
      </c>
      <c r="J116" s="176"/>
      <c r="K116" s="168"/>
      <c r="L116" s="168"/>
    </row>
    <row r="117" spans="1:12" ht="18.75" customHeight="1">
      <c r="A117" s="85" t="s">
        <v>182</v>
      </c>
      <c r="B117" s="131" t="s">
        <v>138</v>
      </c>
      <c r="C117" s="3" t="s">
        <v>148</v>
      </c>
      <c r="D117" s="21" t="s">
        <v>172</v>
      </c>
      <c r="E117" s="21" t="s">
        <v>196</v>
      </c>
      <c r="F117" s="50" t="s">
        <v>183</v>
      </c>
      <c r="G117" s="452"/>
      <c r="H117" s="452"/>
      <c r="I117" s="229">
        <f>I118</f>
        <v>359700</v>
      </c>
      <c r="J117" s="183"/>
      <c r="K117" s="168"/>
      <c r="L117" s="168"/>
    </row>
    <row r="118" spans="1:12" ht="15.75">
      <c r="A118" s="44" t="s">
        <v>292</v>
      </c>
      <c r="B118" s="131" t="s">
        <v>138</v>
      </c>
      <c r="C118" s="3" t="s">
        <v>148</v>
      </c>
      <c r="D118" s="21" t="s">
        <v>172</v>
      </c>
      <c r="E118" s="21" t="s">
        <v>196</v>
      </c>
      <c r="F118" s="50" t="s">
        <v>183</v>
      </c>
      <c r="G118" s="452"/>
      <c r="H118" s="452"/>
      <c r="I118" s="229">
        <v>359700</v>
      </c>
      <c r="J118" s="183"/>
      <c r="K118" s="168"/>
      <c r="L118" s="168"/>
    </row>
    <row r="119" spans="1:12" ht="28.5" customHeight="1">
      <c r="A119" s="85" t="s">
        <v>68</v>
      </c>
      <c r="B119" s="131" t="s">
        <v>138</v>
      </c>
      <c r="C119" s="3" t="s">
        <v>148</v>
      </c>
      <c r="D119" s="21" t="s">
        <v>172</v>
      </c>
      <c r="E119" s="21" t="s">
        <v>197</v>
      </c>
      <c r="F119" s="21"/>
      <c r="G119" s="40"/>
      <c r="H119" s="40"/>
      <c r="I119" s="212">
        <f>I120</f>
        <v>40000</v>
      </c>
      <c r="J119" s="176"/>
      <c r="K119" s="168"/>
      <c r="L119" s="168"/>
    </row>
    <row r="120" spans="1:12" ht="19.5" customHeight="1">
      <c r="A120" s="85" t="s">
        <v>182</v>
      </c>
      <c r="B120" s="131" t="s">
        <v>138</v>
      </c>
      <c r="C120" s="3" t="s">
        <v>148</v>
      </c>
      <c r="D120" s="21" t="s">
        <v>172</v>
      </c>
      <c r="E120" s="21" t="s">
        <v>197</v>
      </c>
      <c r="F120" s="50" t="s">
        <v>183</v>
      </c>
      <c r="G120" s="452"/>
      <c r="H120" s="452"/>
      <c r="I120" s="229">
        <f>I121</f>
        <v>40000</v>
      </c>
      <c r="J120" s="183"/>
      <c r="K120" s="168"/>
      <c r="L120" s="168"/>
    </row>
    <row r="121" spans="1:12" ht="15.75" customHeight="1">
      <c r="A121" s="44" t="s">
        <v>292</v>
      </c>
      <c r="B121" s="131" t="s">
        <v>138</v>
      </c>
      <c r="C121" s="3" t="s">
        <v>148</v>
      </c>
      <c r="D121" s="21" t="s">
        <v>172</v>
      </c>
      <c r="E121" s="21" t="s">
        <v>197</v>
      </c>
      <c r="F121" s="50" t="s">
        <v>183</v>
      </c>
      <c r="G121" s="452"/>
      <c r="H121" s="452"/>
      <c r="I121" s="229">
        <v>40000</v>
      </c>
      <c r="J121" s="183"/>
      <c r="K121" s="168"/>
      <c r="L121" s="168"/>
    </row>
    <row r="122" spans="1:12" ht="0.75" customHeight="1" hidden="1">
      <c r="A122" s="85" t="s">
        <v>198</v>
      </c>
      <c r="B122" s="131" t="s">
        <v>138</v>
      </c>
      <c r="C122" s="21" t="s">
        <v>193</v>
      </c>
      <c r="D122" s="21" t="s">
        <v>172</v>
      </c>
      <c r="E122" s="21" t="s">
        <v>199</v>
      </c>
      <c r="F122" s="21"/>
      <c r="G122" s="40"/>
      <c r="H122" s="40"/>
      <c r="I122" s="212">
        <f>I123</f>
        <v>0</v>
      </c>
      <c r="J122" s="176"/>
      <c r="K122" s="168"/>
      <c r="L122" s="168"/>
    </row>
    <row r="123" spans="1:12" ht="1.5" customHeight="1" hidden="1">
      <c r="A123" s="85" t="s">
        <v>182</v>
      </c>
      <c r="B123" s="131" t="s">
        <v>138</v>
      </c>
      <c r="C123" s="3" t="s">
        <v>148</v>
      </c>
      <c r="D123" s="21" t="s">
        <v>172</v>
      </c>
      <c r="E123" s="21" t="s">
        <v>199</v>
      </c>
      <c r="F123" s="50" t="s">
        <v>183</v>
      </c>
      <c r="G123" s="452"/>
      <c r="H123" s="452"/>
      <c r="I123" s="229">
        <f>I124</f>
        <v>0</v>
      </c>
      <c r="J123" s="183"/>
      <c r="K123" s="168"/>
      <c r="L123" s="168"/>
    </row>
    <row r="124" spans="1:12" ht="2.25" customHeight="1" hidden="1">
      <c r="A124" s="44" t="s">
        <v>292</v>
      </c>
      <c r="B124" s="131" t="s">
        <v>138</v>
      </c>
      <c r="C124" s="3" t="s">
        <v>148</v>
      </c>
      <c r="D124" s="21" t="s">
        <v>172</v>
      </c>
      <c r="E124" s="21" t="s">
        <v>199</v>
      </c>
      <c r="F124" s="50" t="s">
        <v>183</v>
      </c>
      <c r="G124" s="452"/>
      <c r="H124" s="452"/>
      <c r="I124" s="405"/>
      <c r="J124" s="183"/>
      <c r="K124" s="168"/>
      <c r="L124" s="168"/>
    </row>
    <row r="125" spans="1:12" s="174" customFormat="1" ht="14.25" customHeight="1">
      <c r="A125" s="84" t="s">
        <v>200</v>
      </c>
      <c r="B125" s="131" t="s">
        <v>138</v>
      </c>
      <c r="C125" s="24" t="s">
        <v>193</v>
      </c>
      <c r="D125" s="24" t="s">
        <v>172</v>
      </c>
      <c r="E125" s="24" t="s">
        <v>201</v>
      </c>
      <c r="F125" s="24"/>
      <c r="G125" s="52"/>
      <c r="H125" s="52"/>
      <c r="I125" s="227">
        <f>I126</f>
        <v>49600</v>
      </c>
      <c r="J125" s="175"/>
      <c r="K125" s="410"/>
      <c r="L125" s="410"/>
    </row>
    <row r="126" spans="1:12" ht="26.25" customHeight="1">
      <c r="A126" s="85" t="s">
        <v>182</v>
      </c>
      <c r="B126" s="131" t="s">
        <v>138</v>
      </c>
      <c r="C126" s="3" t="s">
        <v>148</v>
      </c>
      <c r="D126" s="21" t="s">
        <v>172</v>
      </c>
      <c r="E126" s="21" t="s">
        <v>201</v>
      </c>
      <c r="F126" s="50" t="s">
        <v>183</v>
      </c>
      <c r="G126" s="452"/>
      <c r="H126" s="452"/>
      <c r="I126" s="229">
        <v>49600</v>
      </c>
      <c r="J126" s="183"/>
      <c r="K126" s="168"/>
      <c r="L126" s="168"/>
    </row>
    <row r="127" spans="1:12" ht="16.5" customHeight="1">
      <c r="A127" s="44" t="s">
        <v>292</v>
      </c>
      <c r="B127" s="131" t="s">
        <v>138</v>
      </c>
      <c r="C127" s="3" t="s">
        <v>148</v>
      </c>
      <c r="D127" s="21" t="s">
        <v>172</v>
      </c>
      <c r="E127" s="21" t="s">
        <v>201</v>
      </c>
      <c r="F127" s="50" t="s">
        <v>183</v>
      </c>
      <c r="G127" s="452"/>
      <c r="H127" s="452"/>
      <c r="I127" s="229">
        <v>49600</v>
      </c>
      <c r="J127" s="183"/>
      <c r="K127" s="168"/>
      <c r="L127" s="168"/>
    </row>
    <row r="128" spans="1:12" ht="31.5">
      <c r="A128" s="148" t="s">
        <v>69</v>
      </c>
      <c r="B128" s="131" t="s">
        <v>138</v>
      </c>
      <c r="C128" s="28" t="s">
        <v>193</v>
      </c>
      <c r="D128" s="28" t="s">
        <v>172</v>
      </c>
      <c r="E128" s="28" t="s">
        <v>202</v>
      </c>
      <c r="F128" s="28"/>
      <c r="G128" s="43"/>
      <c r="H128" s="43"/>
      <c r="I128" s="207">
        <f>I129</f>
        <v>106400</v>
      </c>
      <c r="J128" s="176"/>
      <c r="K128" s="168"/>
      <c r="L128" s="168"/>
    </row>
    <row r="129" spans="1:12" ht="15.75" customHeight="1">
      <c r="A129" s="85" t="s">
        <v>182</v>
      </c>
      <c r="B129" s="131" t="s">
        <v>138</v>
      </c>
      <c r="C129" s="3" t="s">
        <v>148</v>
      </c>
      <c r="D129" s="21" t="s">
        <v>172</v>
      </c>
      <c r="E129" s="21" t="s">
        <v>202</v>
      </c>
      <c r="F129" s="50" t="s">
        <v>183</v>
      </c>
      <c r="G129" s="452"/>
      <c r="H129" s="452"/>
      <c r="I129" s="229">
        <f>I130</f>
        <v>106400</v>
      </c>
      <c r="J129" s="183"/>
      <c r="K129" s="168"/>
      <c r="L129" s="168"/>
    </row>
    <row r="130" spans="1:12" ht="15.75">
      <c r="A130" s="44" t="s">
        <v>292</v>
      </c>
      <c r="B130" s="131" t="s">
        <v>138</v>
      </c>
      <c r="C130" s="3" t="s">
        <v>148</v>
      </c>
      <c r="D130" s="21" t="s">
        <v>172</v>
      </c>
      <c r="E130" s="21" t="s">
        <v>202</v>
      </c>
      <c r="F130" s="50" t="s">
        <v>183</v>
      </c>
      <c r="G130" s="452"/>
      <c r="H130" s="452"/>
      <c r="I130" s="229">
        <v>106400</v>
      </c>
      <c r="J130" s="183"/>
      <c r="K130" s="168"/>
      <c r="L130" s="168"/>
    </row>
    <row r="131" spans="1:12" ht="15.75">
      <c r="A131" s="93" t="s">
        <v>113</v>
      </c>
      <c r="B131" s="131" t="s">
        <v>138</v>
      </c>
      <c r="C131" s="2" t="s">
        <v>114</v>
      </c>
      <c r="D131" s="22" t="s">
        <v>500</v>
      </c>
      <c r="E131" s="22"/>
      <c r="F131" s="22"/>
      <c r="G131" s="47"/>
      <c r="H131" s="47"/>
      <c r="I131" s="227">
        <f>I132</f>
        <v>3000</v>
      </c>
      <c r="J131" s="179"/>
      <c r="K131" s="168"/>
      <c r="L131" s="168"/>
    </row>
    <row r="132" spans="1:12" ht="15.75">
      <c r="A132" s="83" t="s">
        <v>130</v>
      </c>
      <c r="B132" s="131" t="s">
        <v>138</v>
      </c>
      <c r="C132" s="3" t="s">
        <v>114</v>
      </c>
      <c r="D132" s="21" t="s">
        <v>114</v>
      </c>
      <c r="E132" s="29"/>
      <c r="F132" s="29"/>
      <c r="G132" s="46"/>
      <c r="H132" s="46"/>
      <c r="I132" s="204">
        <f>I133</f>
        <v>3000</v>
      </c>
      <c r="J132" s="178"/>
      <c r="K132" s="168"/>
      <c r="L132" s="168"/>
    </row>
    <row r="133" spans="1:12" ht="15.75">
      <c r="A133" s="83" t="s">
        <v>161</v>
      </c>
      <c r="B133" s="131" t="s">
        <v>138</v>
      </c>
      <c r="C133" s="3" t="s">
        <v>114</v>
      </c>
      <c r="D133" s="21" t="s">
        <v>114</v>
      </c>
      <c r="E133" s="21">
        <v>4310000</v>
      </c>
      <c r="F133" s="29"/>
      <c r="G133" s="46"/>
      <c r="H133" s="46"/>
      <c r="I133" s="204">
        <f>I134</f>
        <v>3000</v>
      </c>
      <c r="J133" s="178"/>
      <c r="K133" s="168"/>
      <c r="L133" s="168"/>
    </row>
    <row r="134" spans="1:12" ht="15.75">
      <c r="A134" s="83" t="s">
        <v>293</v>
      </c>
      <c r="B134" s="131" t="s">
        <v>138</v>
      </c>
      <c r="C134" s="3" t="s">
        <v>114</v>
      </c>
      <c r="D134" s="21" t="s">
        <v>114</v>
      </c>
      <c r="E134" s="21" t="s">
        <v>203</v>
      </c>
      <c r="F134" s="21"/>
      <c r="G134" s="40"/>
      <c r="H134" s="40"/>
      <c r="I134" s="212">
        <f>I135</f>
        <v>3000</v>
      </c>
      <c r="J134" s="176"/>
      <c r="K134" s="168"/>
      <c r="L134" s="168"/>
    </row>
    <row r="135" spans="1:12" ht="15.75" customHeight="1">
      <c r="A135" s="85" t="s">
        <v>182</v>
      </c>
      <c r="B135" s="131" t="s">
        <v>138</v>
      </c>
      <c r="C135" s="3" t="s">
        <v>114</v>
      </c>
      <c r="D135" s="21" t="s">
        <v>114</v>
      </c>
      <c r="E135" s="21" t="s">
        <v>203</v>
      </c>
      <c r="F135" s="21" t="s">
        <v>183</v>
      </c>
      <c r="G135" s="40"/>
      <c r="H135" s="40"/>
      <c r="I135" s="406">
        <v>3000</v>
      </c>
      <c r="J135" s="176"/>
      <c r="K135" s="168"/>
      <c r="L135" s="168"/>
    </row>
    <row r="136" spans="1:12" ht="15.75">
      <c r="A136" s="152" t="s">
        <v>495</v>
      </c>
      <c r="B136" s="131" t="s">
        <v>138</v>
      </c>
      <c r="C136" s="2" t="s">
        <v>116</v>
      </c>
      <c r="D136" s="22" t="s">
        <v>500</v>
      </c>
      <c r="E136" s="22"/>
      <c r="F136" s="22"/>
      <c r="G136" s="47"/>
      <c r="H136" s="47"/>
      <c r="I136" s="227">
        <f>I137</f>
        <v>1135572.03</v>
      </c>
      <c r="J136" s="179"/>
      <c r="K136" s="168"/>
      <c r="L136" s="168"/>
    </row>
    <row r="137" spans="1:12" ht="15.75">
      <c r="A137" s="152" t="s">
        <v>117</v>
      </c>
      <c r="B137" s="131" t="s">
        <v>138</v>
      </c>
      <c r="C137" s="30" t="s">
        <v>116</v>
      </c>
      <c r="D137" s="29" t="s">
        <v>109</v>
      </c>
      <c r="E137" s="29"/>
      <c r="F137" s="29"/>
      <c r="G137" s="46"/>
      <c r="H137" s="46"/>
      <c r="I137" s="204">
        <f>I138+I143+I148+I151</f>
        <v>1135572.03</v>
      </c>
      <c r="J137" s="178"/>
      <c r="K137" s="168"/>
      <c r="L137" s="168"/>
    </row>
    <row r="138" spans="1:12" ht="30" customHeight="1">
      <c r="A138" s="153" t="s">
        <v>205</v>
      </c>
      <c r="B138" s="131" t="s">
        <v>138</v>
      </c>
      <c r="C138" s="22" t="s">
        <v>188</v>
      </c>
      <c r="D138" s="22" t="s">
        <v>174</v>
      </c>
      <c r="E138" s="22" t="s">
        <v>206</v>
      </c>
      <c r="F138" s="22"/>
      <c r="G138" s="47"/>
      <c r="H138" s="47"/>
      <c r="I138" s="227">
        <f>I139+I141</f>
        <v>795300</v>
      </c>
      <c r="J138" s="179"/>
      <c r="K138" s="168"/>
      <c r="L138" s="168"/>
    </row>
    <row r="139" spans="1:12" ht="26.25" customHeight="1">
      <c r="A139" s="18" t="s">
        <v>70</v>
      </c>
      <c r="B139" s="131" t="s">
        <v>138</v>
      </c>
      <c r="C139" s="29" t="s">
        <v>188</v>
      </c>
      <c r="D139" s="29" t="s">
        <v>174</v>
      </c>
      <c r="E139" s="29" t="s">
        <v>5</v>
      </c>
      <c r="F139" s="29"/>
      <c r="G139" s="46"/>
      <c r="H139" s="46"/>
      <c r="I139" s="204">
        <f>I140</f>
        <v>635300</v>
      </c>
      <c r="J139" s="178"/>
      <c r="K139" s="168"/>
      <c r="L139" s="168"/>
    </row>
    <row r="140" spans="1:12" ht="21" customHeight="1" thickBot="1">
      <c r="A140" s="155" t="s">
        <v>178</v>
      </c>
      <c r="B140" s="144" t="s">
        <v>138</v>
      </c>
      <c r="C140" s="357" t="s">
        <v>188</v>
      </c>
      <c r="D140" s="357" t="s">
        <v>174</v>
      </c>
      <c r="E140" s="357" t="s">
        <v>5</v>
      </c>
      <c r="F140" s="357" t="s">
        <v>138</v>
      </c>
      <c r="G140" s="448"/>
      <c r="H140" s="448"/>
      <c r="I140" s="219">
        <v>635300</v>
      </c>
      <c r="J140" s="178"/>
      <c r="K140" s="168"/>
      <c r="L140" s="168"/>
    </row>
    <row r="141" spans="1:12" ht="17.25" customHeight="1">
      <c r="A141" s="360" t="s">
        <v>497</v>
      </c>
      <c r="B141" s="146" t="s">
        <v>138</v>
      </c>
      <c r="C141" s="359" t="s">
        <v>188</v>
      </c>
      <c r="D141" s="359" t="s">
        <v>174</v>
      </c>
      <c r="E141" s="359" t="s">
        <v>496</v>
      </c>
      <c r="F141" s="359"/>
      <c r="G141" s="454"/>
      <c r="H141" s="454"/>
      <c r="I141" s="316">
        <f>I142</f>
        <v>160000</v>
      </c>
      <c r="J141" s="178"/>
      <c r="K141" s="168"/>
      <c r="L141" s="168"/>
    </row>
    <row r="142" spans="1:12" ht="17.25" customHeight="1">
      <c r="A142" s="18" t="s">
        <v>178</v>
      </c>
      <c r="B142" s="131" t="s">
        <v>138</v>
      </c>
      <c r="C142" s="29" t="s">
        <v>188</v>
      </c>
      <c r="D142" s="29" t="s">
        <v>174</v>
      </c>
      <c r="E142" s="29" t="s">
        <v>496</v>
      </c>
      <c r="F142" s="29" t="s">
        <v>138</v>
      </c>
      <c r="G142" s="46"/>
      <c r="H142" s="46"/>
      <c r="I142" s="204">
        <v>160000</v>
      </c>
      <c r="J142" s="178"/>
      <c r="K142" s="168"/>
      <c r="L142" s="168"/>
    </row>
    <row r="143" spans="1:12" ht="15.75">
      <c r="A143" s="154" t="s">
        <v>215</v>
      </c>
      <c r="B143" s="131" t="s">
        <v>138</v>
      </c>
      <c r="C143" s="27" t="s">
        <v>116</v>
      </c>
      <c r="D143" s="33" t="s">
        <v>109</v>
      </c>
      <c r="E143" s="28" t="s">
        <v>217</v>
      </c>
      <c r="F143" s="33"/>
      <c r="G143" s="450"/>
      <c r="H143" s="450"/>
      <c r="I143" s="207">
        <f>I144+I146</f>
        <v>206272.03</v>
      </c>
      <c r="J143" s="184"/>
      <c r="K143" s="168"/>
      <c r="L143" s="168"/>
    </row>
    <row r="144" spans="1:12" ht="15" customHeight="1">
      <c r="A144" s="18" t="s">
        <v>70</v>
      </c>
      <c r="B144" s="131" t="s">
        <v>138</v>
      </c>
      <c r="C144" s="1" t="s">
        <v>116</v>
      </c>
      <c r="D144" s="23" t="s">
        <v>109</v>
      </c>
      <c r="E144" s="21" t="s">
        <v>218</v>
      </c>
      <c r="F144" s="29"/>
      <c r="G144" s="46"/>
      <c r="H144" s="46"/>
      <c r="I144" s="204">
        <f>I145</f>
        <v>186272.03</v>
      </c>
      <c r="J144" s="178"/>
      <c r="K144" s="168"/>
      <c r="L144" s="168"/>
    </row>
    <row r="145" spans="1:12" ht="17.25" customHeight="1">
      <c r="A145" s="18" t="s">
        <v>178</v>
      </c>
      <c r="B145" s="131" t="s">
        <v>138</v>
      </c>
      <c r="C145" s="1" t="s">
        <v>116</v>
      </c>
      <c r="D145" s="23" t="s">
        <v>109</v>
      </c>
      <c r="E145" s="21" t="s">
        <v>218</v>
      </c>
      <c r="F145" s="21" t="s">
        <v>138</v>
      </c>
      <c r="G145" s="40"/>
      <c r="H145" s="40"/>
      <c r="I145" s="212">
        <v>186272.03</v>
      </c>
      <c r="J145" s="176"/>
      <c r="K145" s="168"/>
      <c r="L145" s="168"/>
    </row>
    <row r="146" spans="1:12" ht="15.75" customHeight="1">
      <c r="A146" s="83" t="s">
        <v>497</v>
      </c>
      <c r="B146" s="131" t="s">
        <v>138</v>
      </c>
      <c r="C146" s="23" t="s">
        <v>188</v>
      </c>
      <c r="D146" s="23" t="s">
        <v>174</v>
      </c>
      <c r="E146" s="21" t="s">
        <v>498</v>
      </c>
      <c r="F146" s="21"/>
      <c r="G146" s="40"/>
      <c r="H146" s="40"/>
      <c r="I146" s="212">
        <f>I147</f>
        <v>20000</v>
      </c>
      <c r="J146" s="176"/>
      <c r="K146" s="168"/>
      <c r="L146" s="168"/>
    </row>
    <row r="147" spans="1:12" ht="18" customHeight="1">
      <c r="A147" s="18" t="s">
        <v>178</v>
      </c>
      <c r="B147" s="131" t="s">
        <v>138</v>
      </c>
      <c r="C147" s="23" t="s">
        <v>188</v>
      </c>
      <c r="D147" s="23" t="s">
        <v>174</v>
      </c>
      <c r="E147" s="21" t="s">
        <v>498</v>
      </c>
      <c r="F147" s="21" t="s">
        <v>138</v>
      </c>
      <c r="G147" s="40"/>
      <c r="H147" s="40"/>
      <c r="I147" s="212">
        <v>20000</v>
      </c>
      <c r="J147" s="176"/>
      <c r="K147" s="168"/>
      <c r="L147" s="168"/>
    </row>
    <row r="148" spans="1:12" ht="15.75">
      <c r="A148" s="18" t="s">
        <v>31</v>
      </c>
      <c r="B148" s="131" t="s">
        <v>138</v>
      </c>
      <c r="C148" s="23" t="s">
        <v>188</v>
      </c>
      <c r="D148" s="23" t="s">
        <v>174</v>
      </c>
      <c r="E148" s="21" t="s">
        <v>73</v>
      </c>
      <c r="F148" s="21"/>
      <c r="G148" s="40"/>
      <c r="H148" s="40"/>
      <c r="I148" s="212">
        <f>I149</f>
        <v>134000</v>
      </c>
      <c r="J148" s="176"/>
      <c r="K148" s="168"/>
      <c r="L148" s="168"/>
    </row>
    <row r="149" spans="1:12" ht="34.5" customHeight="1">
      <c r="A149" s="95" t="s">
        <v>74</v>
      </c>
      <c r="B149" s="131" t="s">
        <v>138</v>
      </c>
      <c r="C149" s="23" t="s">
        <v>188</v>
      </c>
      <c r="D149" s="23" t="s">
        <v>174</v>
      </c>
      <c r="E149" s="21" t="s">
        <v>296</v>
      </c>
      <c r="F149" s="21"/>
      <c r="G149" s="40"/>
      <c r="H149" s="40"/>
      <c r="I149" s="212">
        <f>I150</f>
        <v>134000</v>
      </c>
      <c r="J149" s="176"/>
      <c r="K149" s="168"/>
      <c r="L149" s="168"/>
    </row>
    <row r="150" spans="1:12" ht="16.5" customHeight="1">
      <c r="A150" s="18" t="s">
        <v>294</v>
      </c>
      <c r="B150" s="131" t="s">
        <v>138</v>
      </c>
      <c r="C150" s="23" t="s">
        <v>188</v>
      </c>
      <c r="D150" s="23" t="s">
        <v>174</v>
      </c>
      <c r="E150" s="21" t="s">
        <v>296</v>
      </c>
      <c r="F150" s="21" t="s">
        <v>138</v>
      </c>
      <c r="G150" s="40"/>
      <c r="H150" s="40"/>
      <c r="I150" s="212">
        <v>134000</v>
      </c>
      <c r="J150" s="176"/>
      <c r="K150" s="168"/>
      <c r="L150" s="168"/>
    </row>
    <row r="151" spans="1:12" ht="93" customHeight="1" hidden="1" thickBot="1">
      <c r="A151" s="17" t="s">
        <v>75</v>
      </c>
      <c r="B151" s="131" t="s">
        <v>138</v>
      </c>
      <c r="C151" s="23" t="s">
        <v>188</v>
      </c>
      <c r="D151" s="23" t="s">
        <v>174</v>
      </c>
      <c r="E151" s="21" t="s">
        <v>76</v>
      </c>
      <c r="F151" s="21"/>
      <c r="G151" s="40"/>
      <c r="H151" s="40"/>
      <c r="I151" s="212">
        <f>I152</f>
        <v>0</v>
      </c>
      <c r="J151" s="176"/>
      <c r="K151" s="168"/>
      <c r="L151" s="168"/>
    </row>
    <row r="152" spans="1:12" ht="48.75" hidden="1">
      <c r="A152" s="95" t="s">
        <v>77</v>
      </c>
      <c r="B152" s="131" t="s">
        <v>138</v>
      </c>
      <c r="C152" s="23" t="s">
        <v>188</v>
      </c>
      <c r="D152" s="23" t="s">
        <v>174</v>
      </c>
      <c r="E152" s="21" t="s">
        <v>297</v>
      </c>
      <c r="F152" s="21"/>
      <c r="G152" s="40"/>
      <c r="H152" s="40"/>
      <c r="I152" s="212">
        <f>I153</f>
        <v>0</v>
      </c>
      <c r="J152" s="176"/>
      <c r="K152" s="168"/>
      <c r="L152" s="168"/>
    </row>
    <row r="153" spans="1:12" ht="31.5" hidden="1">
      <c r="A153" s="18" t="s">
        <v>295</v>
      </c>
      <c r="B153" s="131" t="s">
        <v>138</v>
      </c>
      <c r="C153" s="23" t="s">
        <v>188</v>
      </c>
      <c r="D153" s="23" t="s">
        <v>174</v>
      </c>
      <c r="E153" s="21" t="s">
        <v>297</v>
      </c>
      <c r="F153" s="21" t="s">
        <v>138</v>
      </c>
      <c r="G153" s="40"/>
      <c r="H153" s="40"/>
      <c r="I153" s="212"/>
      <c r="J153" s="176"/>
      <c r="K153" s="168"/>
      <c r="L153" s="168"/>
    </row>
    <row r="154" spans="1:12" ht="1.5" customHeight="1" hidden="1">
      <c r="A154" s="93" t="s">
        <v>337</v>
      </c>
      <c r="B154" s="131" t="s">
        <v>138</v>
      </c>
      <c r="C154" s="2" t="s">
        <v>118</v>
      </c>
      <c r="D154" s="22"/>
      <c r="E154" s="22"/>
      <c r="F154" s="22"/>
      <c r="G154" s="47"/>
      <c r="H154" s="47"/>
      <c r="I154" s="227">
        <f>I155</f>
        <v>0</v>
      </c>
      <c r="J154" s="179"/>
      <c r="K154" s="168"/>
      <c r="L154" s="168"/>
    </row>
    <row r="155" spans="1:12" ht="15.75" hidden="1">
      <c r="A155" s="83" t="s">
        <v>208</v>
      </c>
      <c r="B155" s="131" t="s">
        <v>138</v>
      </c>
      <c r="C155" s="30" t="s">
        <v>118</v>
      </c>
      <c r="D155" s="29" t="s">
        <v>188</v>
      </c>
      <c r="E155" s="29"/>
      <c r="F155" s="29"/>
      <c r="G155" s="46"/>
      <c r="H155" s="46"/>
      <c r="I155" s="204">
        <f>I156</f>
        <v>0</v>
      </c>
      <c r="J155" s="178"/>
      <c r="K155" s="181"/>
      <c r="L155" s="168"/>
    </row>
    <row r="156" spans="1:10" ht="31.5" hidden="1">
      <c r="A156" s="85" t="s">
        <v>162</v>
      </c>
      <c r="B156" s="131" t="s">
        <v>138</v>
      </c>
      <c r="C156" s="31" t="s">
        <v>118</v>
      </c>
      <c r="D156" s="26" t="s">
        <v>188</v>
      </c>
      <c r="E156" s="26">
        <v>5120000</v>
      </c>
      <c r="F156" s="29"/>
      <c r="G156" s="46"/>
      <c r="H156" s="46"/>
      <c r="I156" s="204">
        <f>I157</f>
        <v>0</v>
      </c>
      <c r="J156" s="178"/>
    </row>
    <row r="157" spans="1:10" ht="31.5" hidden="1">
      <c r="A157" s="85" t="s">
        <v>164</v>
      </c>
      <c r="B157" s="131" t="s">
        <v>138</v>
      </c>
      <c r="C157" s="31" t="s">
        <v>118</v>
      </c>
      <c r="D157" s="26" t="s">
        <v>188</v>
      </c>
      <c r="E157" s="26" t="s">
        <v>209</v>
      </c>
      <c r="F157" s="29"/>
      <c r="G157" s="46"/>
      <c r="H157" s="46"/>
      <c r="I157" s="204">
        <f>I158</f>
        <v>0</v>
      </c>
      <c r="J157" s="178"/>
    </row>
    <row r="158" spans="1:10" ht="31.5" hidden="1">
      <c r="A158" s="85" t="s">
        <v>182</v>
      </c>
      <c r="B158" s="131" t="s">
        <v>138</v>
      </c>
      <c r="C158" s="31" t="s">
        <v>118</v>
      </c>
      <c r="D158" s="26" t="s">
        <v>188</v>
      </c>
      <c r="E158" s="26" t="s">
        <v>209</v>
      </c>
      <c r="F158" s="21" t="s">
        <v>183</v>
      </c>
      <c r="G158" s="40"/>
      <c r="H158" s="40"/>
      <c r="I158" s="212"/>
      <c r="J158" s="176"/>
    </row>
    <row r="159" spans="1:10" ht="14.25" customHeight="1">
      <c r="A159" s="93" t="s">
        <v>120</v>
      </c>
      <c r="B159" s="131" t="s">
        <v>138</v>
      </c>
      <c r="C159" s="4">
        <v>10</v>
      </c>
      <c r="D159" s="24" t="s">
        <v>500</v>
      </c>
      <c r="E159" s="24"/>
      <c r="F159" s="24"/>
      <c r="G159" s="52"/>
      <c r="H159" s="52"/>
      <c r="I159" s="227">
        <f>I160+I164</f>
        <v>143000</v>
      </c>
      <c r="J159" s="175"/>
    </row>
    <row r="160" spans="1:10" ht="1.5" customHeight="1" hidden="1">
      <c r="A160" s="85" t="s">
        <v>150</v>
      </c>
      <c r="B160" s="131" t="s">
        <v>138</v>
      </c>
      <c r="C160" s="31">
        <v>10</v>
      </c>
      <c r="D160" s="26" t="s">
        <v>109</v>
      </c>
      <c r="E160" s="26"/>
      <c r="F160" s="26"/>
      <c r="G160" s="49"/>
      <c r="H160" s="49"/>
      <c r="I160" s="204">
        <f>I161</f>
        <v>0</v>
      </c>
      <c r="J160" s="182"/>
    </row>
    <row r="161" spans="1:10" ht="26.25" hidden="1">
      <c r="A161" s="197" t="s">
        <v>78</v>
      </c>
      <c r="B161" s="131" t="s">
        <v>138</v>
      </c>
      <c r="C161" s="31">
        <v>10</v>
      </c>
      <c r="D161" s="26" t="s">
        <v>109</v>
      </c>
      <c r="E161" s="26" t="s">
        <v>314</v>
      </c>
      <c r="F161" s="21"/>
      <c r="G161" s="40"/>
      <c r="H161" s="40"/>
      <c r="I161" s="212">
        <f>I162</f>
        <v>0</v>
      </c>
      <c r="J161" s="176"/>
    </row>
    <row r="162" spans="1:10" ht="33" hidden="1">
      <c r="A162" s="193" t="s">
        <v>299</v>
      </c>
      <c r="B162" s="131" t="s">
        <v>138</v>
      </c>
      <c r="C162" s="31">
        <v>10</v>
      </c>
      <c r="D162" s="26" t="s">
        <v>109</v>
      </c>
      <c r="E162" s="26" t="s">
        <v>210</v>
      </c>
      <c r="F162" s="21"/>
      <c r="G162" s="40"/>
      <c r="H162" s="40"/>
      <c r="I162" s="212">
        <f>I163</f>
        <v>0</v>
      </c>
      <c r="J162" s="176"/>
    </row>
    <row r="163" spans="1:10" ht="15.75" hidden="1">
      <c r="A163" s="85" t="s">
        <v>300</v>
      </c>
      <c r="B163" s="131" t="s">
        <v>138</v>
      </c>
      <c r="C163" s="31">
        <v>10</v>
      </c>
      <c r="D163" s="26" t="s">
        <v>109</v>
      </c>
      <c r="E163" s="26" t="s">
        <v>210</v>
      </c>
      <c r="F163" s="26" t="s">
        <v>211</v>
      </c>
      <c r="G163" s="49"/>
      <c r="H163" s="49"/>
      <c r="I163" s="204"/>
      <c r="J163" s="182"/>
    </row>
    <row r="164" spans="1:10" ht="15.75">
      <c r="A164" s="84" t="s">
        <v>301</v>
      </c>
      <c r="B164" s="137" t="s">
        <v>138</v>
      </c>
      <c r="C164" s="16">
        <v>10</v>
      </c>
      <c r="D164" s="28" t="s">
        <v>128</v>
      </c>
      <c r="E164" s="28"/>
      <c r="F164" s="28"/>
      <c r="G164" s="43"/>
      <c r="H164" s="43"/>
      <c r="I164" s="207">
        <f>I165+I168+I171+I174+I179</f>
        <v>143000</v>
      </c>
      <c r="J164" s="180"/>
    </row>
    <row r="165" spans="1:10" ht="15.75">
      <c r="A165" s="84" t="s">
        <v>79</v>
      </c>
      <c r="B165" s="137" t="s">
        <v>138</v>
      </c>
      <c r="C165" s="16">
        <v>10</v>
      </c>
      <c r="D165" s="28" t="s">
        <v>172</v>
      </c>
      <c r="E165" s="28" t="s">
        <v>80</v>
      </c>
      <c r="F165" s="28"/>
      <c r="G165" s="43"/>
      <c r="H165" s="43"/>
      <c r="I165" s="207">
        <f>I166</f>
        <v>143000</v>
      </c>
      <c r="J165" s="180"/>
    </row>
    <row r="166" spans="1:10" ht="31.5">
      <c r="A166" s="85" t="s">
        <v>302</v>
      </c>
      <c r="B166" s="137" t="s">
        <v>138</v>
      </c>
      <c r="C166" s="16">
        <v>10</v>
      </c>
      <c r="D166" s="28" t="s">
        <v>128</v>
      </c>
      <c r="E166" s="26" t="s">
        <v>315</v>
      </c>
      <c r="F166" s="21"/>
      <c r="G166" s="40"/>
      <c r="H166" s="40"/>
      <c r="I166" s="212">
        <f>I167</f>
        <v>143000</v>
      </c>
      <c r="J166" s="176"/>
    </row>
    <row r="167" spans="1:10" ht="15.75">
      <c r="A167" s="156" t="s">
        <v>338</v>
      </c>
      <c r="B167" s="137" t="s">
        <v>138</v>
      </c>
      <c r="C167" s="16">
        <v>10</v>
      </c>
      <c r="D167" s="28" t="s">
        <v>128</v>
      </c>
      <c r="E167" s="26" t="s">
        <v>499</v>
      </c>
      <c r="F167" s="26" t="s">
        <v>211</v>
      </c>
      <c r="G167" s="49"/>
      <c r="H167" s="49"/>
      <c r="I167" s="229">
        <v>143000</v>
      </c>
      <c r="J167" s="182"/>
    </row>
    <row r="168" spans="1:10" ht="0.75" customHeight="1">
      <c r="A168" s="197" t="s">
        <v>81</v>
      </c>
      <c r="B168" s="137" t="s">
        <v>138</v>
      </c>
      <c r="C168" s="16">
        <v>10</v>
      </c>
      <c r="D168" s="28" t="s">
        <v>172</v>
      </c>
      <c r="E168" s="26" t="s">
        <v>316</v>
      </c>
      <c r="F168" s="26"/>
      <c r="G168" s="49"/>
      <c r="H168" s="49"/>
      <c r="I168" s="204">
        <f>I169</f>
        <v>0</v>
      </c>
      <c r="J168" s="182"/>
    </row>
    <row r="169" spans="1:10" ht="4.5" customHeight="1" hidden="1">
      <c r="A169" s="193" t="s">
        <v>84</v>
      </c>
      <c r="B169" s="137" t="s">
        <v>138</v>
      </c>
      <c r="C169" s="16">
        <v>10</v>
      </c>
      <c r="D169" s="28" t="s">
        <v>172</v>
      </c>
      <c r="E169" s="26" t="s">
        <v>317</v>
      </c>
      <c r="F169" s="26"/>
      <c r="G169" s="49"/>
      <c r="H169" s="49"/>
      <c r="I169" s="204">
        <f>I170</f>
        <v>0</v>
      </c>
      <c r="J169" s="182"/>
    </row>
    <row r="170" spans="1:10" ht="15.75" hidden="1">
      <c r="A170" s="148" t="s">
        <v>304</v>
      </c>
      <c r="B170" s="137" t="s">
        <v>138</v>
      </c>
      <c r="C170" s="16">
        <v>10</v>
      </c>
      <c r="D170" s="28" t="s">
        <v>172</v>
      </c>
      <c r="E170" s="26" t="s">
        <v>317</v>
      </c>
      <c r="F170" s="26" t="s">
        <v>318</v>
      </c>
      <c r="G170" s="49"/>
      <c r="H170" s="49"/>
      <c r="I170" s="204"/>
      <c r="J170" s="182"/>
    </row>
    <row r="171" spans="1:10" ht="4.5" customHeight="1" hidden="1">
      <c r="A171" s="198" t="s">
        <v>31</v>
      </c>
      <c r="B171" s="137" t="s">
        <v>138</v>
      </c>
      <c r="C171" s="16">
        <v>10</v>
      </c>
      <c r="D171" s="28" t="s">
        <v>172</v>
      </c>
      <c r="E171" s="26" t="s">
        <v>32</v>
      </c>
      <c r="F171" s="26"/>
      <c r="G171" s="49"/>
      <c r="H171" s="49"/>
      <c r="I171" s="204"/>
      <c r="J171" s="182"/>
    </row>
    <row r="172" spans="1:10" ht="0.75" customHeight="1" hidden="1">
      <c r="A172" s="85" t="s">
        <v>307</v>
      </c>
      <c r="B172" s="137" t="s">
        <v>138</v>
      </c>
      <c r="C172" s="16">
        <v>10</v>
      </c>
      <c r="D172" s="28" t="s">
        <v>172</v>
      </c>
      <c r="E172" s="26" t="s">
        <v>320</v>
      </c>
      <c r="F172" s="26"/>
      <c r="G172" s="49"/>
      <c r="H172" s="49"/>
      <c r="I172" s="204">
        <f>I173</f>
        <v>0</v>
      </c>
      <c r="J172" s="182"/>
    </row>
    <row r="173" spans="1:10" ht="15.75" hidden="1">
      <c r="A173" s="85" t="s">
        <v>308</v>
      </c>
      <c r="B173" s="137" t="s">
        <v>138</v>
      </c>
      <c r="C173" s="16">
        <v>10</v>
      </c>
      <c r="D173" s="28" t="s">
        <v>172</v>
      </c>
      <c r="E173" s="26" t="s">
        <v>320</v>
      </c>
      <c r="F173" s="26" t="s">
        <v>321</v>
      </c>
      <c r="G173" s="49"/>
      <c r="H173" s="49"/>
      <c r="I173" s="204"/>
      <c r="J173" s="182"/>
    </row>
    <row r="174" spans="1:10" ht="15.75" hidden="1">
      <c r="A174" s="199" t="s">
        <v>85</v>
      </c>
      <c r="B174" s="137" t="s">
        <v>138</v>
      </c>
      <c r="C174" s="16">
        <v>10</v>
      </c>
      <c r="D174" s="28" t="s">
        <v>172</v>
      </c>
      <c r="E174" s="26" t="s">
        <v>322</v>
      </c>
      <c r="F174" s="26"/>
      <c r="G174" s="49"/>
      <c r="H174" s="49"/>
      <c r="I174" s="204">
        <f>I175</f>
        <v>0</v>
      </c>
      <c r="J174" s="182"/>
    </row>
    <row r="175" spans="1:10" ht="31.5" hidden="1">
      <c r="A175" s="85" t="s">
        <v>182</v>
      </c>
      <c r="B175" s="137" t="s">
        <v>138</v>
      </c>
      <c r="C175" s="16">
        <v>10</v>
      </c>
      <c r="D175" s="28" t="s">
        <v>172</v>
      </c>
      <c r="E175" s="26" t="s">
        <v>322</v>
      </c>
      <c r="F175" s="26" t="s">
        <v>183</v>
      </c>
      <c r="G175" s="49"/>
      <c r="H175" s="49"/>
      <c r="I175" s="204"/>
      <c r="J175" s="182"/>
    </row>
    <row r="176" spans="1:10" ht="15.75" hidden="1">
      <c r="A176" s="148" t="s">
        <v>79</v>
      </c>
      <c r="B176" s="137" t="s">
        <v>138</v>
      </c>
      <c r="C176" s="28" t="s">
        <v>185</v>
      </c>
      <c r="D176" s="28" t="s">
        <v>172</v>
      </c>
      <c r="E176" s="26" t="s">
        <v>80</v>
      </c>
      <c r="F176" s="26"/>
      <c r="G176" s="49"/>
      <c r="H176" s="49"/>
      <c r="I176" s="204">
        <f>I177</f>
        <v>0</v>
      </c>
      <c r="J176" s="182"/>
    </row>
    <row r="177" spans="1:10" ht="126" hidden="1">
      <c r="A177" s="148" t="s">
        <v>86</v>
      </c>
      <c r="B177" s="137" t="s">
        <v>138</v>
      </c>
      <c r="C177" s="16">
        <v>10</v>
      </c>
      <c r="D177" s="28" t="s">
        <v>172</v>
      </c>
      <c r="E177" s="26" t="s">
        <v>216</v>
      </c>
      <c r="F177" s="28"/>
      <c r="G177" s="43"/>
      <c r="H177" s="43"/>
      <c r="I177" s="207">
        <f>I178</f>
        <v>0</v>
      </c>
      <c r="J177" s="182"/>
    </row>
    <row r="178" spans="1:10" ht="15.75" hidden="1">
      <c r="A178" s="161" t="s">
        <v>300</v>
      </c>
      <c r="B178" s="162" t="s">
        <v>138</v>
      </c>
      <c r="C178" s="26" t="s">
        <v>185</v>
      </c>
      <c r="D178" s="26" t="s">
        <v>172</v>
      </c>
      <c r="E178" s="26" t="s">
        <v>216</v>
      </c>
      <c r="F178" s="26" t="s">
        <v>211</v>
      </c>
      <c r="G178" s="49"/>
      <c r="H178" s="49"/>
      <c r="I178" s="204"/>
      <c r="J178" s="182"/>
    </row>
    <row r="179" spans="1:12" ht="2.25" customHeight="1" hidden="1">
      <c r="A179" s="17" t="s">
        <v>75</v>
      </c>
      <c r="B179" s="131" t="s">
        <v>138</v>
      </c>
      <c r="C179" s="23" t="s">
        <v>185</v>
      </c>
      <c r="D179" s="23" t="s">
        <v>172</v>
      </c>
      <c r="E179" s="21" t="s">
        <v>76</v>
      </c>
      <c r="F179" s="21"/>
      <c r="G179" s="40"/>
      <c r="H179" s="40"/>
      <c r="I179" s="212">
        <f>I180</f>
        <v>0</v>
      </c>
      <c r="J179" s="176"/>
      <c r="K179" s="168"/>
      <c r="L179" s="168"/>
    </row>
    <row r="180" spans="1:12" ht="48.75" hidden="1">
      <c r="A180" s="95" t="s">
        <v>77</v>
      </c>
      <c r="B180" s="131" t="s">
        <v>138</v>
      </c>
      <c r="C180" s="23" t="s">
        <v>185</v>
      </c>
      <c r="D180" s="23" t="s">
        <v>172</v>
      </c>
      <c r="E180" s="21" t="s">
        <v>297</v>
      </c>
      <c r="F180" s="21"/>
      <c r="G180" s="40"/>
      <c r="H180" s="40"/>
      <c r="I180" s="212">
        <v>0</v>
      </c>
      <c r="J180" s="176"/>
      <c r="K180" s="168"/>
      <c r="L180" s="168"/>
    </row>
    <row r="181" spans="1:12" ht="15.75" hidden="1">
      <c r="A181" s="377" t="s">
        <v>300</v>
      </c>
      <c r="B181" s="374"/>
      <c r="C181" s="375" t="s">
        <v>185</v>
      </c>
      <c r="D181" s="375" t="s">
        <v>172</v>
      </c>
      <c r="E181" s="376" t="s">
        <v>297</v>
      </c>
      <c r="F181" s="376" t="s">
        <v>211</v>
      </c>
      <c r="G181" s="455"/>
      <c r="H181" s="455"/>
      <c r="I181" s="407">
        <v>0</v>
      </c>
      <c r="J181" s="176"/>
      <c r="K181" s="168"/>
      <c r="L181" s="168"/>
    </row>
    <row r="182" spans="1:12" ht="15.75">
      <c r="A182" s="378" t="s">
        <v>208</v>
      </c>
      <c r="B182" s="374"/>
      <c r="C182" s="414" t="s">
        <v>233</v>
      </c>
      <c r="D182" s="414" t="s">
        <v>500</v>
      </c>
      <c r="E182" s="376"/>
      <c r="F182" s="376"/>
      <c r="G182" s="455"/>
      <c r="H182" s="455"/>
      <c r="I182" s="408">
        <v>1000</v>
      </c>
      <c r="J182" s="176"/>
      <c r="K182" s="168"/>
      <c r="L182" s="168"/>
    </row>
    <row r="183" spans="1:12" ht="15.75">
      <c r="A183" s="377" t="s">
        <v>501</v>
      </c>
      <c r="B183" s="374"/>
      <c r="C183" s="375" t="s">
        <v>233</v>
      </c>
      <c r="D183" s="375" t="s">
        <v>174</v>
      </c>
      <c r="E183" s="376"/>
      <c r="F183" s="376"/>
      <c r="G183" s="455"/>
      <c r="H183" s="455"/>
      <c r="I183" s="407">
        <v>1000</v>
      </c>
      <c r="J183" s="176"/>
      <c r="K183" s="168"/>
      <c r="L183" s="168"/>
    </row>
    <row r="184" spans="1:12" ht="22.5" customHeight="1">
      <c r="A184" s="456" t="s">
        <v>162</v>
      </c>
      <c r="B184" s="374"/>
      <c r="C184" s="375" t="s">
        <v>233</v>
      </c>
      <c r="D184" s="375" t="s">
        <v>174</v>
      </c>
      <c r="E184" s="376" t="s">
        <v>505</v>
      </c>
      <c r="F184" s="376"/>
      <c r="G184" s="455"/>
      <c r="H184" s="455"/>
      <c r="I184" s="407">
        <v>1000</v>
      </c>
      <c r="J184" s="176"/>
      <c r="K184" s="168"/>
      <c r="L184" s="168"/>
    </row>
    <row r="185" spans="1:12" ht="22.5" customHeight="1">
      <c r="A185" s="377" t="s">
        <v>506</v>
      </c>
      <c r="B185" s="374"/>
      <c r="C185" s="375" t="s">
        <v>233</v>
      </c>
      <c r="D185" s="375" t="s">
        <v>174</v>
      </c>
      <c r="E185" s="376" t="s">
        <v>209</v>
      </c>
      <c r="F185" s="376"/>
      <c r="G185" s="455"/>
      <c r="H185" s="455"/>
      <c r="I185" s="407">
        <v>1000</v>
      </c>
      <c r="J185" s="176"/>
      <c r="K185" s="168"/>
      <c r="L185" s="168"/>
    </row>
    <row r="186" spans="1:12" ht="14.25" customHeight="1" thickBot="1">
      <c r="A186" s="231" t="s">
        <v>525</v>
      </c>
      <c r="B186" s="144" t="s">
        <v>138</v>
      </c>
      <c r="C186" s="100" t="s">
        <v>233</v>
      </c>
      <c r="D186" s="100" t="s">
        <v>174</v>
      </c>
      <c r="E186" s="89" t="s">
        <v>209</v>
      </c>
      <c r="F186" s="89" t="s">
        <v>183</v>
      </c>
      <c r="G186" s="90"/>
      <c r="H186" s="90"/>
      <c r="I186" s="273">
        <v>1000</v>
      </c>
      <c r="J186" s="176"/>
      <c r="K186" s="168"/>
      <c r="L186" s="168"/>
    </row>
    <row r="187" spans="1:10" ht="16.5" hidden="1" thickBot="1">
      <c r="A187" s="361" t="s">
        <v>300</v>
      </c>
      <c r="B187" s="362" t="s">
        <v>138</v>
      </c>
      <c r="C187" s="363">
        <v>10</v>
      </c>
      <c r="D187" s="364" t="s">
        <v>172</v>
      </c>
      <c r="E187" s="364" t="s">
        <v>590</v>
      </c>
      <c r="F187" s="365" t="s">
        <v>211</v>
      </c>
      <c r="G187" s="365"/>
      <c r="H187" s="365"/>
      <c r="I187" s="409"/>
      <c r="J187" s="176"/>
    </row>
    <row r="196" ht="15">
      <c r="I196" s="396"/>
    </row>
    <row r="197" ht="15">
      <c r="I197" s="396"/>
    </row>
    <row r="198" ht="15">
      <c r="I198" s="396"/>
    </row>
    <row r="199" ht="15">
      <c r="I199" s="396"/>
    </row>
    <row r="200" ht="15">
      <c r="I200" s="396"/>
    </row>
    <row r="201" ht="15">
      <c r="I201" s="396"/>
    </row>
    <row r="202" ht="15">
      <c r="I202" s="396"/>
    </row>
    <row r="203" ht="15">
      <c r="I203" s="396"/>
    </row>
    <row r="204" ht="15">
      <c r="I204" s="396"/>
    </row>
    <row r="205" ht="15">
      <c r="I205" s="396"/>
    </row>
    <row r="206" ht="15">
      <c r="I206" s="396"/>
    </row>
    <row r="207" ht="15">
      <c r="I207" s="396"/>
    </row>
    <row r="208" ht="15">
      <c r="I208" s="396"/>
    </row>
    <row r="209" ht="15">
      <c r="I209" s="396"/>
    </row>
    <row r="210" ht="15">
      <c r="I210" s="396"/>
    </row>
    <row r="211" ht="15">
      <c r="I211" s="396"/>
    </row>
    <row r="212" ht="15">
      <c r="I212" s="396"/>
    </row>
    <row r="213" ht="15">
      <c r="I213" s="396"/>
    </row>
    <row r="214" ht="15">
      <c r="I214" s="396"/>
    </row>
    <row r="215" ht="15">
      <c r="I215" s="396"/>
    </row>
    <row r="216" ht="15">
      <c r="I216" s="396"/>
    </row>
    <row r="217" ht="15">
      <c r="I217" s="396"/>
    </row>
    <row r="218" ht="15">
      <c r="I218" s="396"/>
    </row>
    <row r="219" ht="15">
      <c r="I219" s="396"/>
    </row>
    <row r="220" ht="15">
      <c r="I220" s="396"/>
    </row>
    <row r="221" ht="15">
      <c r="I221" s="396"/>
    </row>
    <row r="222" ht="15">
      <c r="I222" s="396"/>
    </row>
    <row r="223" ht="15">
      <c r="I223" s="396"/>
    </row>
    <row r="224" ht="15">
      <c r="I224" s="396"/>
    </row>
    <row r="225" ht="15">
      <c r="I225" s="396"/>
    </row>
    <row r="226" ht="15">
      <c r="I226" s="396"/>
    </row>
    <row r="227" ht="15">
      <c r="I227" s="396"/>
    </row>
    <row r="228" ht="15">
      <c r="I228" s="396"/>
    </row>
    <row r="229" ht="15">
      <c r="I229" s="396"/>
    </row>
    <row r="230" ht="15">
      <c r="I230" s="396"/>
    </row>
    <row r="231" ht="15">
      <c r="I231" s="396"/>
    </row>
    <row r="232" ht="15">
      <c r="I232" s="396"/>
    </row>
    <row r="233" ht="15">
      <c r="I233" s="396"/>
    </row>
    <row r="234" ht="15">
      <c r="I234" s="396"/>
    </row>
    <row r="235" ht="15">
      <c r="I235" s="396"/>
    </row>
    <row r="236" ht="15">
      <c r="I236" s="396"/>
    </row>
    <row r="237" ht="15">
      <c r="I237" s="396"/>
    </row>
    <row r="238" ht="15">
      <c r="I238" s="396"/>
    </row>
    <row r="239" ht="15">
      <c r="I239" s="396"/>
    </row>
    <row r="240" ht="15">
      <c r="I240" s="396"/>
    </row>
    <row r="241" ht="15">
      <c r="I241" s="396"/>
    </row>
    <row r="242" ht="15">
      <c r="I242" s="396"/>
    </row>
    <row r="243" ht="15">
      <c r="I243" s="396"/>
    </row>
    <row r="244" ht="15">
      <c r="I244" s="396"/>
    </row>
    <row r="245" ht="15">
      <c r="I245" s="396"/>
    </row>
    <row r="246" ht="15">
      <c r="I246" s="396"/>
    </row>
  </sheetData>
  <sheetProtection/>
  <mergeCells count="9">
    <mergeCell ref="I13:I14"/>
    <mergeCell ref="A9:F9"/>
    <mergeCell ref="A10:F10"/>
    <mergeCell ref="A13:A14"/>
    <mergeCell ref="B13:B14"/>
    <mergeCell ref="C13:C14"/>
    <mergeCell ref="D13:D14"/>
    <mergeCell ref="E13:E14"/>
    <mergeCell ref="F13:F14"/>
  </mergeCells>
  <printOptions/>
  <pageMargins left="0.75" right="0" top="0" bottom="0" header="0.511811023622047" footer="0.511811023622047"/>
  <pageSetup horizontalDpi="600" verticalDpi="600" orientation="portrait" paperSize="9" scale="66" r:id="rId1"/>
  <rowBreaks count="1" manualBreakCount="1">
    <brk id="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20"/>
  <sheetViews>
    <sheetView zoomScalePageLayoutView="0" workbookViewId="0" topLeftCell="A1">
      <selection activeCell="H188" sqref="H188"/>
    </sheetView>
  </sheetViews>
  <sheetFormatPr defaultColWidth="9.00390625" defaultRowHeight="12.75"/>
  <cols>
    <col min="1" max="1" width="42.25390625" style="10" customWidth="1"/>
    <col min="2" max="2" width="8.25390625" style="10" customWidth="1"/>
    <col min="3" max="3" width="5.375" style="10" customWidth="1"/>
    <col min="4" max="4" width="4.25390625" style="10" customWidth="1"/>
    <col min="5" max="5" width="11.25390625" style="10" customWidth="1"/>
    <col min="6" max="6" width="5.75390625" style="10" customWidth="1"/>
    <col min="7" max="7" width="13.75390625" style="10" customWidth="1"/>
    <col min="8" max="8" width="13.875" style="10" customWidth="1"/>
    <col min="9" max="9" width="15.75390625" style="243" customWidth="1"/>
    <col min="10" max="10" width="8.25390625" style="10" customWidth="1"/>
    <col min="11" max="11" width="21.125" style="10" customWidth="1"/>
    <col min="12" max="12" width="17.75390625" style="10" customWidth="1"/>
    <col min="13" max="13" width="17.25390625" style="10" customWidth="1"/>
    <col min="14" max="16384" width="9.125" style="10" customWidth="1"/>
  </cols>
  <sheetData>
    <row r="1" spans="2:12" ht="15">
      <c r="B1" s="9" t="s">
        <v>91</v>
      </c>
      <c r="C1" s="9"/>
      <c r="D1" s="185"/>
      <c r="E1" s="9" t="s">
        <v>616</v>
      </c>
      <c r="F1" s="9"/>
      <c r="G1" s="9"/>
      <c r="H1" s="9"/>
      <c r="J1" s="243"/>
      <c r="K1" s="243"/>
      <c r="L1" s="243"/>
    </row>
    <row r="2" spans="2:12" ht="15">
      <c r="B2" s="9" t="s">
        <v>323</v>
      </c>
      <c r="C2" s="9"/>
      <c r="D2" s="185"/>
      <c r="E2" s="9" t="s">
        <v>306</v>
      </c>
      <c r="F2" s="9"/>
      <c r="G2" s="9"/>
      <c r="H2" s="9"/>
      <c r="J2" s="243"/>
      <c r="K2" s="243"/>
      <c r="L2" s="243"/>
    </row>
    <row r="3" spans="2:12" ht="15">
      <c r="B3" s="9" t="s">
        <v>517</v>
      </c>
      <c r="C3" s="9"/>
      <c r="D3" s="185"/>
      <c r="E3" s="9" t="s">
        <v>617</v>
      </c>
      <c r="F3" s="9"/>
      <c r="G3" s="9"/>
      <c r="H3" s="9"/>
      <c r="J3" s="243"/>
      <c r="K3" s="243"/>
      <c r="L3" s="243"/>
    </row>
    <row r="4" spans="2:12" ht="15">
      <c r="B4" s="9" t="s">
        <v>283</v>
      </c>
      <c r="C4" s="9"/>
      <c r="D4" s="185"/>
      <c r="E4" s="9" t="s">
        <v>519</v>
      </c>
      <c r="F4" s="9"/>
      <c r="G4" s="9"/>
      <c r="H4" s="9"/>
      <c r="J4" s="243"/>
      <c r="K4" s="243"/>
      <c r="L4" s="243"/>
    </row>
    <row r="5" spans="2:12" ht="12.75" customHeight="1">
      <c r="B5" s="9" t="s">
        <v>608</v>
      </c>
      <c r="C5" s="9"/>
      <c r="D5" s="185"/>
      <c r="E5" s="9" t="s">
        <v>520</v>
      </c>
      <c r="F5" s="9"/>
      <c r="G5" s="9"/>
      <c r="H5" s="9"/>
      <c r="J5" s="243"/>
      <c r="K5" s="243"/>
      <c r="L5" s="243"/>
    </row>
    <row r="6" spans="2:12" ht="15">
      <c r="B6" s="9" t="s">
        <v>612</v>
      </c>
      <c r="C6" s="9"/>
      <c r="D6" s="185"/>
      <c r="E6" s="9" t="s">
        <v>521</v>
      </c>
      <c r="F6" s="9"/>
      <c r="G6" s="9"/>
      <c r="H6" s="9"/>
      <c r="J6" s="243"/>
      <c r="K6" s="243"/>
      <c r="L6" s="243"/>
    </row>
    <row r="7" spans="4:11" ht="15">
      <c r="D7" s="185"/>
      <c r="E7" s="185"/>
      <c r="F7" s="185"/>
      <c r="G7" s="185"/>
      <c r="H7" s="185"/>
      <c r="J7" s="185"/>
      <c r="K7" s="185"/>
    </row>
    <row r="8" spans="1:10" ht="67.5" customHeight="1">
      <c r="A8" s="494" t="s">
        <v>518</v>
      </c>
      <c r="B8" s="494"/>
      <c r="C8" s="494"/>
      <c r="D8" s="494"/>
      <c r="E8" s="494"/>
      <c r="F8" s="494"/>
      <c r="G8" s="108"/>
      <c r="H8" s="108"/>
      <c r="I8" s="270"/>
      <c r="J8" s="107"/>
    </row>
    <row r="9" spans="1:10" ht="15.75">
      <c r="A9" s="494"/>
      <c r="B9" s="494"/>
      <c r="C9" s="494"/>
      <c r="D9" s="494"/>
      <c r="E9" s="494"/>
      <c r="F9" s="494"/>
      <c r="G9" s="108"/>
      <c r="H9" s="108"/>
      <c r="I9" s="270"/>
      <c r="J9" s="107"/>
    </row>
    <row r="10" spans="1:10" ht="15.75">
      <c r="A10" s="108"/>
      <c r="B10" s="108"/>
      <c r="C10" s="108"/>
      <c r="D10" s="108"/>
      <c r="E10" s="108"/>
      <c r="F10" s="108"/>
      <c r="G10" s="108"/>
      <c r="H10" s="108"/>
      <c r="I10" s="271"/>
      <c r="J10" s="107"/>
    </row>
    <row r="11" spans="6:10" ht="16.5" customHeight="1" thickBot="1">
      <c r="F11" s="165" t="s">
        <v>103</v>
      </c>
      <c r="G11" s="165"/>
      <c r="H11" s="165"/>
      <c r="I11" s="272"/>
      <c r="J11" s="165"/>
    </row>
    <row r="12" spans="1:11" ht="22.5" customHeight="1">
      <c r="A12" s="495" t="s">
        <v>104</v>
      </c>
      <c r="B12" s="497" t="s">
        <v>131</v>
      </c>
      <c r="C12" s="497" t="s">
        <v>105</v>
      </c>
      <c r="D12" s="497" t="s">
        <v>106</v>
      </c>
      <c r="E12" s="499" t="s">
        <v>107</v>
      </c>
      <c r="F12" s="503" t="s">
        <v>108</v>
      </c>
      <c r="G12" s="457" t="s">
        <v>132</v>
      </c>
      <c r="H12" s="457" t="s">
        <v>132</v>
      </c>
      <c r="I12" s="501" t="s">
        <v>259</v>
      </c>
      <c r="J12" s="166"/>
      <c r="K12" s="167"/>
    </row>
    <row r="13" spans="1:19" ht="23.25" customHeight="1">
      <c r="A13" s="496"/>
      <c r="B13" s="498"/>
      <c r="C13" s="498"/>
      <c r="D13" s="498"/>
      <c r="E13" s="500"/>
      <c r="F13" s="476"/>
      <c r="G13" s="458" t="s">
        <v>514</v>
      </c>
      <c r="H13" s="458" t="s">
        <v>515</v>
      </c>
      <c r="I13" s="502"/>
      <c r="J13" s="166"/>
      <c r="S13" s="168"/>
    </row>
    <row r="14" spans="1:10" ht="15.75">
      <c r="A14" s="129" t="s">
        <v>22</v>
      </c>
      <c r="B14" s="2"/>
      <c r="C14" s="2"/>
      <c r="D14" s="2"/>
      <c r="E14" s="2"/>
      <c r="F14" s="45"/>
      <c r="G14" s="45"/>
      <c r="H14" s="45"/>
      <c r="I14" s="381">
        <f>I16+I57+I61+I69+I89+I134+I139+I159+I164</f>
        <v>3617.2</v>
      </c>
      <c r="J14" s="169"/>
    </row>
    <row r="15" spans="1:10" ht="15.75">
      <c r="A15" s="130"/>
      <c r="B15" s="131"/>
      <c r="C15" s="2"/>
      <c r="D15" s="2"/>
      <c r="E15" s="2"/>
      <c r="F15" s="54"/>
      <c r="G15" s="54"/>
      <c r="H15" s="54"/>
      <c r="I15" s="381"/>
      <c r="J15" s="170"/>
    </row>
    <row r="16" spans="1:10" ht="15.75">
      <c r="A16" s="84" t="s">
        <v>127</v>
      </c>
      <c r="B16" s="131" t="s">
        <v>138</v>
      </c>
      <c r="C16" s="2" t="s">
        <v>109</v>
      </c>
      <c r="D16" s="2"/>
      <c r="E16" s="2"/>
      <c r="F16" s="45"/>
      <c r="G16" s="45"/>
      <c r="H16" s="45"/>
      <c r="I16" s="381">
        <f>I17+I22+I44+I40</f>
        <v>932.2</v>
      </c>
      <c r="J16" s="169"/>
    </row>
    <row r="17" spans="1:10" ht="63">
      <c r="A17" s="85" t="s">
        <v>170</v>
      </c>
      <c r="B17" s="131" t="s">
        <v>138</v>
      </c>
      <c r="C17" s="27" t="s">
        <v>109</v>
      </c>
      <c r="D17" s="27" t="s">
        <v>115</v>
      </c>
      <c r="E17" s="2"/>
      <c r="F17" s="45"/>
      <c r="G17" s="45"/>
      <c r="H17" s="45"/>
      <c r="I17" s="381">
        <f>I18</f>
        <v>264</v>
      </c>
      <c r="J17" s="169"/>
    </row>
    <row r="18" spans="1:10" ht="78.75">
      <c r="A18" s="85" t="s">
        <v>23</v>
      </c>
      <c r="B18" s="131" t="s">
        <v>138</v>
      </c>
      <c r="C18" s="1" t="s">
        <v>109</v>
      </c>
      <c r="D18" s="1" t="s">
        <v>115</v>
      </c>
      <c r="E18" s="3" t="s">
        <v>24</v>
      </c>
      <c r="F18" s="41"/>
      <c r="G18" s="41"/>
      <c r="H18" s="41"/>
      <c r="I18" s="382">
        <f>I19</f>
        <v>264</v>
      </c>
      <c r="J18" s="171"/>
    </row>
    <row r="19" spans="1:10" ht="15.75">
      <c r="A19" s="83" t="s">
        <v>158</v>
      </c>
      <c r="B19" s="131" t="s">
        <v>138</v>
      </c>
      <c r="C19" s="1" t="s">
        <v>109</v>
      </c>
      <c r="D19" s="1" t="s">
        <v>115</v>
      </c>
      <c r="E19" s="3" t="s">
        <v>25</v>
      </c>
      <c r="F19" s="41"/>
      <c r="G19" s="41"/>
      <c r="H19" s="41"/>
      <c r="I19" s="382">
        <f>I21</f>
        <v>264</v>
      </c>
      <c r="J19" s="171"/>
    </row>
    <row r="20" spans="1:10" ht="15.75" hidden="1">
      <c r="A20" s="93" t="s">
        <v>154</v>
      </c>
      <c r="B20" s="131" t="s">
        <v>138</v>
      </c>
      <c r="C20" s="2" t="s">
        <v>109</v>
      </c>
      <c r="D20" s="2" t="s">
        <v>112</v>
      </c>
      <c r="E20" s="2" t="s">
        <v>110</v>
      </c>
      <c r="F20" s="45" t="s">
        <v>111</v>
      </c>
      <c r="G20" s="45"/>
      <c r="H20" s="45"/>
      <c r="I20" s="381"/>
      <c r="J20" s="169"/>
    </row>
    <row r="21" spans="1:10" ht="15.75">
      <c r="A21" s="83" t="s">
        <v>171</v>
      </c>
      <c r="B21" s="131" t="s">
        <v>138</v>
      </c>
      <c r="C21" s="1" t="s">
        <v>109</v>
      </c>
      <c r="D21" s="1" t="s">
        <v>115</v>
      </c>
      <c r="E21" s="3" t="s">
        <v>25</v>
      </c>
      <c r="F21" s="42">
        <v>500</v>
      </c>
      <c r="G21" s="42"/>
      <c r="H21" s="42"/>
      <c r="I21" s="382">
        <v>264</v>
      </c>
      <c r="J21" s="172"/>
    </row>
    <row r="22" spans="1:10" ht="78.75">
      <c r="A22" s="85" t="s">
        <v>26</v>
      </c>
      <c r="B22" s="131" t="s">
        <v>138</v>
      </c>
      <c r="C22" s="2" t="s">
        <v>109</v>
      </c>
      <c r="D22" s="2" t="s">
        <v>112</v>
      </c>
      <c r="E22" s="37"/>
      <c r="F22" s="38"/>
      <c r="G22" s="38"/>
      <c r="H22" s="38"/>
      <c r="I22" s="383">
        <f>I23+I26+I28</f>
        <v>633.2</v>
      </c>
      <c r="J22" s="173"/>
    </row>
    <row r="23" spans="1:10" ht="78.75">
      <c r="A23" s="85" t="s">
        <v>23</v>
      </c>
      <c r="B23" s="131" t="s">
        <v>138</v>
      </c>
      <c r="C23" s="1" t="s">
        <v>109</v>
      </c>
      <c r="D23" s="1" t="s">
        <v>112</v>
      </c>
      <c r="E23" s="132" t="s">
        <v>27</v>
      </c>
      <c r="F23" s="41"/>
      <c r="G23" s="41"/>
      <c r="H23" s="41"/>
      <c r="I23" s="382">
        <f>I24</f>
        <v>601</v>
      </c>
      <c r="J23" s="171"/>
    </row>
    <row r="24" spans="1:10" s="174" customFormat="1" ht="15.75">
      <c r="A24" s="85" t="s">
        <v>155</v>
      </c>
      <c r="B24" s="131" t="s">
        <v>138</v>
      </c>
      <c r="C24" s="1" t="s">
        <v>109</v>
      </c>
      <c r="D24" s="1" t="s">
        <v>112</v>
      </c>
      <c r="E24" s="132" t="s">
        <v>28</v>
      </c>
      <c r="F24" s="41"/>
      <c r="G24" s="41"/>
      <c r="H24" s="41"/>
      <c r="I24" s="382">
        <f>I25</f>
        <v>601</v>
      </c>
      <c r="J24" s="171"/>
    </row>
    <row r="25" spans="1:10" s="174" customFormat="1" ht="15.75">
      <c r="A25" s="83" t="s">
        <v>171</v>
      </c>
      <c r="B25" s="131" t="s">
        <v>138</v>
      </c>
      <c r="C25" s="1" t="s">
        <v>109</v>
      </c>
      <c r="D25" s="1" t="s">
        <v>112</v>
      </c>
      <c r="E25" s="132" t="s">
        <v>28</v>
      </c>
      <c r="F25" s="42">
        <v>500</v>
      </c>
      <c r="G25" s="42"/>
      <c r="H25" s="42"/>
      <c r="I25" s="382">
        <v>601</v>
      </c>
      <c r="J25" s="172"/>
    </row>
    <row r="26" spans="1:10" s="174" customFormat="1" ht="15.75">
      <c r="A26" s="83" t="s">
        <v>29</v>
      </c>
      <c r="B26" s="131" t="s">
        <v>138</v>
      </c>
      <c r="C26" s="23" t="s">
        <v>174</v>
      </c>
      <c r="D26" s="23" t="s">
        <v>179</v>
      </c>
      <c r="E26" s="32" t="s">
        <v>30</v>
      </c>
      <c r="F26" s="40"/>
      <c r="G26" s="40"/>
      <c r="H26" s="40"/>
      <c r="I26" s="382">
        <f>I27</f>
        <v>15</v>
      </c>
      <c r="J26" s="172"/>
    </row>
    <row r="27" spans="1:10" s="174" customFormat="1" ht="15.75">
      <c r="A27" s="83" t="s">
        <v>171</v>
      </c>
      <c r="B27" s="131" t="s">
        <v>138</v>
      </c>
      <c r="C27" s="23" t="s">
        <v>174</v>
      </c>
      <c r="D27" s="23" t="s">
        <v>179</v>
      </c>
      <c r="E27" s="32" t="s">
        <v>30</v>
      </c>
      <c r="F27" s="40" t="s">
        <v>183</v>
      </c>
      <c r="G27" s="40"/>
      <c r="H27" s="40"/>
      <c r="I27" s="382">
        <v>15</v>
      </c>
      <c r="J27" s="172"/>
    </row>
    <row r="28" spans="1:10" s="174" customFormat="1" ht="15.75">
      <c r="A28" s="83" t="s">
        <v>31</v>
      </c>
      <c r="B28" s="131" t="s">
        <v>138</v>
      </c>
      <c r="C28" s="23" t="s">
        <v>174</v>
      </c>
      <c r="D28" s="23" t="s">
        <v>179</v>
      </c>
      <c r="E28" s="32" t="s">
        <v>32</v>
      </c>
      <c r="F28" s="40"/>
      <c r="G28" s="40"/>
      <c r="H28" s="40"/>
      <c r="I28" s="382">
        <f>I29</f>
        <v>17.2</v>
      </c>
      <c r="J28" s="172"/>
    </row>
    <row r="29" spans="1:10" s="174" customFormat="1" ht="75" customHeight="1">
      <c r="A29" s="85" t="s">
        <v>33</v>
      </c>
      <c r="B29" s="131" t="s">
        <v>138</v>
      </c>
      <c r="C29" s="23" t="s">
        <v>174</v>
      </c>
      <c r="D29" s="23" t="s">
        <v>179</v>
      </c>
      <c r="E29" s="32" t="s">
        <v>232</v>
      </c>
      <c r="F29" s="40"/>
      <c r="G29" s="40"/>
      <c r="H29" s="40"/>
      <c r="I29" s="382">
        <f>I30</f>
        <v>17.2</v>
      </c>
      <c r="J29" s="172"/>
    </row>
    <row r="30" spans="1:10" s="174" customFormat="1" ht="47.25" customHeight="1">
      <c r="A30" s="85" t="s">
        <v>182</v>
      </c>
      <c r="B30" s="131" t="s">
        <v>138</v>
      </c>
      <c r="C30" s="23" t="s">
        <v>174</v>
      </c>
      <c r="D30" s="23" t="s">
        <v>179</v>
      </c>
      <c r="E30" s="32" t="s">
        <v>34</v>
      </c>
      <c r="F30" s="40" t="s">
        <v>183</v>
      </c>
      <c r="G30" s="40"/>
      <c r="H30" s="40"/>
      <c r="I30" s="382">
        <v>17.2</v>
      </c>
      <c r="J30" s="172"/>
    </row>
    <row r="31" spans="1:10" s="174" customFormat="1" ht="15.75" hidden="1">
      <c r="A31" s="133" t="s">
        <v>35</v>
      </c>
      <c r="B31" s="131" t="s">
        <v>138</v>
      </c>
      <c r="C31" s="23" t="s">
        <v>174</v>
      </c>
      <c r="D31" s="23" t="s">
        <v>193</v>
      </c>
      <c r="E31" s="32"/>
      <c r="F31" s="40"/>
      <c r="G31" s="40"/>
      <c r="H31" s="40"/>
      <c r="I31" s="382"/>
      <c r="J31" s="172"/>
    </row>
    <row r="32" spans="1:10" s="174" customFormat="1" ht="43.5" hidden="1">
      <c r="A32" s="134" t="s">
        <v>36</v>
      </c>
      <c r="B32" s="131" t="s">
        <v>138</v>
      </c>
      <c r="C32" s="23" t="s">
        <v>174</v>
      </c>
      <c r="D32" s="23" t="s">
        <v>193</v>
      </c>
      <c r="E32" s="32" t="s">
        <v>37</v>
      </c>
      <c r="F32" s="40"/>
      <c r="G32" s="40"/>
      <c r="H32" s="40"/>
      <c r="I32" s="382"/>
      <c r="J32" s="172"/>
    </row>
    <row r="33" spans="1:10" s="174" customFormat="1" ht="23.25" hidden="1">
      <c r="A33" s="135" t="s">
        <v>182</v>
      </c>
      <c r="B33" s="131" t="s">
        <v>138</v>
      </c>
      <c r="C33" s="23" t="s">
        <v>174</v>
      </c>
      <c r="D33" s="23" t="s">
        <v>193</v>
      </c>
      <c r="E33" s="32" t="s">
        <v>37</v>
      </c>
      <c r="F33" s="40" t="s">
        <v>183</v>
      </c>
      <c r="G33" s="40"/>
      <c r="H33" s="40"/>
      <c r="I33" s="382"/>
      <c r="J33" s="172"/>
    </row>
    <row r="34" spans="1:10" s="174" customFormat="1" ht="27.75" customHeight="1">
      <c r="A34" s="84" t="s">
        <v>38</v>
      </c>
      <c r="B34" s="131" t="s">
        <v>138</v>
      </c>
      <c r="C34" s="22" t="s">
        <v>174</v>
      </c>
      <c r="D34" s="22" t="s">
        <v>39</v>
      </c>
      <c r="E34" s="136"/>
      <c r="F34" s="52"/>
      <c r="G34" s="52"/>
      <c r="H34" s="52"/>
      <c r="I34" s="381"/>
      <c r="J34" s="175"/>
    </row>
    <row r="35" spans="1:10" s="174" customFormat="1" ht="20.25" customHeight="1">
      <c r="A35" s="85" t="s">
        <v>40</v>
      </c>
      <c r="B35" s="131" t="s">
        <v>138</v>
      </c>
      <c r="C35" s="1" t="s">
        <v>109</v>
      </c>
      <c r="D35" s="23" t="s">
        <v>39</v>
      </c>
      <c r="E35" s="32" t="s">
        <v>41</v>
      </c>
      <c r="F35" s="41"/>
      <c r="G35" s="41"/>
      <c r="H35" s="41"/>
      <c r="I35" s="382"/>
      <c r="J35" s="171"/>
    </row>
    <row r="36" spans="1:10" s="174" customFormat="1" ht="23.25" customHeight="1" hidden="1">
      <c r="A36" s="85" t="s">
        <v>42</v>
      </c>
      <c r="B36" s="131" t="s">
        <v>138</v>
      </c>
      <c r="C36" s="23" t="s">
        <v>174</v>
      </c>
      <c r="D36" s="23" t="s">
        <v>39</v>
      </c>
      <c r="E36" s="32" t="s">
        <v>43</v>
      </c>
      <c r="F36" s="41"/>
      <c r="G36" s="41"/>
      <c r="H36" s="41"/>
      <c r="I36" s="382"/>
      <c r="J36" s="171"/>
    </row>
    <row r="37" spans="1:10" s="174" customFormat="1" ht="27.75" customHeight="1" hidden="1">
      <c r="A37" s="83" t="s">
        <v>171</v>
      </c>
      <c r="B37" s="131" t="s">
        <v>138</v>
      </c>
      <c r="C37" s="23" t="s">
        <v>174</v>
      </c>
      <c r="D37" s="23" t="s">
        <v>39</v>
      </c>
      <c r="E37" s="32" t="s">
        <v>43</v>
      </c>
      <c r="F37" s="42">
        <v>500</v>
      </c>
      <c r="G37" s="42"/>
      <c r="H37" s="42"/>
      <c r="I37" s="382"/>
      <c r="J37" s="172"/>
    </row>
    <row r="38" spans="1:10" s="174" customFormat="1" ht="33" customHeight="1">
      <c r="A38" s="85" t="s">
        <v>44</v>
      </c>
      <c r="B38" s="131" t="s">
        <v>138</v>
      </c>
      <c r="C38" s="23" t="s">
        <v>174</v>
      </c>
      <c r="D38" s="23" t="s">
        <v>39</v>
      </c>
      <c r="E38" s="32" t="s">
        <v>45</v>
      </c>
      <c r="F38" s="40"/>
      <c r="G38" s="40"/>
      <c r="H38" s="40"/>
      <c r="I38" s="382"/>
      <c r="J38" s="176"/>
    </row>
    <row r="39" spans="1:10" s="174" customFormat="1" ht="26.25" customHeight="1">
      <c r="A39" s="85" t="s">
        <v>46</v>
      </c>
      <c r="B39" s="131" t="s">
        <v>138</v>
      </c>
      <c r="C39" s="23" t="s">
        <v>174</v>
      </c>
      <c r="D39" s="23" t="s">
        <v>39</v>
      </c>
      <c r="E39" s="32" t="s">
        <v>45</v>
      </c>
      <c r="F39" s="42">
        <v>500</v>
      </c>
      <c r="G39" s="42"/>
      <c r="H39" s="42"/>
      <c r="I39" s="382"/>
      <c r="J39" s="172"/>
    </row>
    <row r="40" spans="1:10" s="174" customFormat="1" ht="2.25" customHeight="1" hidden="1">
      <c r="A40" s="84" t="s">
        <v>234</v>
      </c>
      <c r="B40" s="137" t="s">
        <v>138</v>
      </c>
      <c r="C40" s="22" t="s">
        <v>174</v>
      </c>
      <c r="D40" s="136" t="s">
        <v>233</v>
      </c>
      <c r="E40" s="37"/>
      <c r="F40" s="38"/>
      <c r="G40" s="38"/>
      <c r="H40" s="38"/>
      <c r="I40" s="383">
        <f>I41</f>
        <v>0</v>
      </c>
      <c r="J40" s="173"/>
    </row>
    <row r="41" spans="1:10" s="174" customFormat="1" ht="31.5" hidden="1">
      <c r="A41" s="85" t="s">
        <v>235</v>
      </c>
      <c r="B41" s="131" t="s">
        <v>138</v>
      </c>
      <c r="C41" s="23" t="s">
        <v>174</v>
      </c>
      <c r="D41" s="32" t="s">
        <v>233</v>
      </c>
      <c r="E41" s="21" t="s">
        <v>238</v>
      </c>
      <c r="F41" s="39"/>
      <c r="G41" s="39"/>
      <c r="H41" s="39"/>
      <c r="I41" s="384">
        <f>I42</f>
        <v>0</v>
      </c>
      <c r="J41" s="177"/>
    </row>
    <row r="42" spans="1:10" s="174" customFormat="1" ht="31.5" hidden="1">
      <c r="A42" s="85" t="s">
        <v>236</v>
      </c>
      <c r="B42" s="137" t="s">
        <v>138</v>
      </c>
      <c r="C42" s="23" t="s">
        <v>174</v>
      </c>
      <c r="D42" s="32" t="s">
        <v>233</v>
      </c>
      <c r="E42" s="21" t="s">
        <v>239</v>
      </c>
      <c r="F42" s="39"/>
      <c r="G42" s="39"/>
      <c r="H42" s="39"/>
      <c r="I42" s="384">
        <f>I43</f>
        <v>0</v>
      </c>
      <c r="J42" s="177"/>
    </row>
    <row r="43" spans="1:10" s="174" customFormat="1" ht="15.75" hidden="1">
      <c r="A43" s="18" t="s">
        <v>237</v>
      </c>
      <c r="B43" s="137" t="s">
        <v>138</v>
      </c>
      <c r="C43" s="23" t="s">
        <v>174</v>
      </c>
      <c r="D43" s="32" t="s">
        <v>233</v>
      </c>
      <c r="E43" s="21" t="s">
        <v>239</v>
      </c>
      <c r="F43" s="40" t="s">
        <v>240</v>
      </c>
      <c r="G43" s="40"/>
      <c r="H43" s="40"/>
      <c r="I43" s="382"/>
      <c r="J43" s="176"/>
    </row>
    <row r="44" spans="1:10" ht="15.75">
      <c r="A44" s="93" t="s">
        <v>151</v>
      </c>
      <c r="B44" s="131" t="s">
        <v>138</v>
      </c>
      <c r="C44" s="2" t="s">
        <v>109</v>
      </c>
      <c r="D44" s="4">
        <v>13</v>
      </c>
      <c r="E44" s="4"/>
      <c r="F44" s="54"/>
      <c r="G44" s="54"/>
      <c r="H44" s="54"/>
      <c r="I44" s="381">
        <f>I45</f>
        <v>35</v>
      </c>
      <c r="J44" s="170"/>
    </row>
    <row r="45" spans="1:10" ht="31.5" hidden="1">
      <c r="A45" s="85" t="s">
        <v>245</v>
      </c>
      <c r="B45" s="131" t="s">
        <v>138</v>
      </c>
      <c r="C45" s="1" t="s">
        <v>109</v>
      </c>
      <c r="D45" s="3">
        <v>14</v>
      </c>
      <c r="E45" s="21" t="s">
        <v>246</v>
      </c>
      <c r="F45" s="41"/>
      <c r="G45" s="41"/>
      <c r="H45" s="41"/>
      <c r="I45" s="382">
        <f>I46+I49</f>
        <v>35</v>
      </c>
      <c r="J45" s="171"/>
    </row>
    <row r="46" spans="1:10" ht="15.75" hidden="1">
      <c r="A46" s="83" t="s">
        <v>176</v>
      </c>
      <c r="B46" s="131" t="s">
        <v>138</v>
      </c>
      <c r="C46" s="23" t="s">
        <v>174</v>
      </c>
      <c r="D46" s="21" t="s">
        <v>175</v>
      </c>
      <c r="E46" s="21" t="s">
        <v>177</v>
      </c>
      <c r="F46" s="138"/>
      <c r="G46" s="138"/>
      <c r="H46" s="138"/>
      <c r="I46" s="382">
        <f>I47</f>
        <v>0</v>
      </c>
      <c r="J46" s="171"/>
    </row>
    <row r="47" spans="1:10" ht="80.25" customHeight="1" hidden="1">
      <c r="A47" s="139" t="s">
        <v>47</v>
      </c>
      <c r="B47" s="131" t="s">
        <v>138</v>
      </c>
      <c r="C47" s="23" t="s">
        <v>174</v>
      </c>
      <c r="D47" s="21" t="s">
        <v>175</v>
      </c>
      <c r="E47" s="21" t="s">
        <v>591</v>
      </c>
      <c r="F47" s="40"/>
      <c r="G47" s="40"/>
      <c r="H47" s="40"/>
      <c r="I47" s="382">
        <f>I48</f>
        <v>0</v>
      </c>
      <c r="J47" s="176"/>
    </row>
    <row r="48" spans="1:10" ht="15.75" hidden="1">
      <c r="A48" s="83" t="s">
        <v>178</v>
      </c>
      <c r="B48" s="137" t="s">
        <v>138</v>
      </c>
      <c r="C48" s="33" t="s">
        <v>174</v>
      </c>
      <c r="D48" s="28" t="s">
        <v>175</v>
      </c>
      <c r="E48" s="28" t="s">
        <v>591</v>
      </c>
      <c r="F48" s="43" t="s">
        <v>183</v>
      </c>
      <c r="G48" s="43"/>
      <c r="H48" s="43"/>
      <c r="I48" s="385"/>
      <c r="J48" s="176"/>
    </row>
    <row r="49" spans="1:10" ht="31.5" customHeight="1">
      <c r="A49" s="85" t="s">
        <v>241</v>
      </c>
      <c r="B49" s="131" t="s">
        <v>138</v>
      </c>
      <c r="C49" s="1" t="s">
        <v>109</v>
      </c>
      <c r="D49" s="3">
        <v>13</v>
      </c>
      <c r="E49" s="21" t="s">
        <v>242</v>
      </c>
      <c r="F49" s="41"/>
      <c r="G49" s="41"/>
      <c r="H49" s="41"/>
      <c r="I49" s="382">
        <f>I50</f>
        <v>35</v>
      </c>
      <c r="J49" s="171"/>
    </row>
    <row r="50" spans="1:10" ht="31.5">
      <c r="A50" s="85" t="s">
        <v>243</v>
      </c>
      <c r="B50" s="131" t="s">
        <v>138</v>
      </c>
      <c r="C50" s="1" t="s">
        <v>109</v>
      </c>
      <c r="D50" s="3">
        <v>13</v>
      </c>
      <c r="E50" s="21" t="s">
        <v>244</v>
      </c>
      <c r="F50" s="40"/>
      <c r="G50" s="40"/>
      <c r="H50" s="40"/>
      <c r="I50" s="382">
        <f>I51</f>
        <v>35</v>
      </c>
      <c r="J50" s="176"/>
    </row>
    <row r="51" spans="1:10" ht="19.5" customHeight="1">
      <c r="A51" s="83" t="s">
        <v>171</v>
      </c>
      <c r="B51" s="131" t="s">
        <v>138</v>
      </c>
      <c r="C51" s="1" t="s">
        <v>109</v>
      </c>
      <c r="D51" s="3">
        <v>13</v>
      </c>
      <c r="E51" s="21" t="s">
        <v>244</v>
      </c>
      <c r="F51" s="42">
        <v>500</v>
      </c>
      <c r="G51" s="42"/>
      <c r="H51" s="42"/>
      <c r="I51" s="386">
        <v>35</v>
      </c>
      <c r="J51" s="172"/>
    </row>
    <row r="52" spans="1:10" ht="18.75" customHeight="1">
      <c r="A52" s="93" t="s">
        <v>145</v>
      </c>
      <c r="B52" s="131" t="s">
        <v>138</v>
      </c>
      <c r="C52" s="2" t="s">
        <v>115</v>
      </c>
      <c r="D52" s="2"/>
      <c r="E52" s="2"/>
      <c r="F52" s="45"/>
      <c r="G52" s="45"/>
      <c r="H52" s="45"/>
      <c r="I52" s="381"/>
      <c r="J52" s="169"/>
    </row>
    <row r="53" spans="1:10" ht="21.75" customHeight="1">
      <c r="A53" s="86" t="s">
        <v>152</v>
      </c>
      <c r="B53" s="131" t="s">
        <v>138</v>
      </c>
      <c r="C53" s="2" t="s">
        <v>115</v>
      </c>
      <c r="D53" s="24" t="s">
        <v>172</v>
      </c>
      <c r="E53" s="2"/>
      <c r="F53" s="45"/>
      <c r="G53" s="45"/>
      <c r="H53" s="45"/>
      <c r="I53" s="381"/>
      <c r="J53" s="169"/>
    </row>
    <row r="54" spans="1:10" ht="12.75" customHeight="1" hidden="1">
      <c r="A54" s="85" t="s">
        <v>245</v>
      </c>
      <c r="B54" s="131" t="s">
        <v>138</v>
      </c>
      <c r="C54" s="1" t="s">
        <v>115</v>
      </c>
      <c r="D54" s="21" t="s">
        <v>172</v>
      </c>
      <c r="E54" s="21" t="s">
        <v>246</v>
      </c>
      <c r="F54" s="46"/>
      <c r="G54" s="46"/>
      <c r="H54" s="46"/>
      <c r="I54" s="387"/>
      <c r="J54" s="178"/>
    </row>
    <row r="55" spans="1:10" ht="15.75" customHeight="1">
      <c r="A55" s="85" t="s">
        <v>159</v>
      </c>
      <c r="B55" s="131" t="s">
        <v>138</v>
      </c>
      <c r="C55" s="1" t="s">
        <v>115</v>
      </c>
      <c r="D55" s="21" t="s">
        <v>172</v>
      </c>
      <c r="E55" s="21" t="s">
        <v>173</v>
      </c>
      <c r="F55" s="46"/>
      <c r="G55" s="46"/>
      <c r="H55" s="46"/>
      <c r="I55" s="387"/>
      <c r="J55" s="178"/>
    </row>
    <row r="56" spans="1:10" ht="16.5" customHeight="1">
      <c r="A56" s="44" t="s">
        <v>247</v>
      </c>
      <c r="B56" s="131" t="s">
        <v>138</v>
      </c>
      <c r="C56" s="1" t="s">
        <v>115</v>
      </c>
      <c r="D56" s="21" t="s">
        <v>172</v>
      </c>
      <c r="E56" s="21" t="s">
        <v>173</v>
      </c>
      <c r="F56" s="42">
        <v>500</v>
      </c>
      <c r="G56" s="42"/>
      <c r="H56" s="42"/>
      <c r="I56" s="397"/>
      <c r="J56" s="172"/>
    </row>
    <row r="57" spans="1:10" ht="15.75">
      <c r="A57" s="86" t="s">
        <v>160</v>
      </c>
      <c r="B57" s="131" t="s">
        <v>138</v>
      </c>
      <c r="C57" s="2" t="s">
        <v>115</v>
      </c>
      <c r="D57" s="24" t="s">
        <v>179</v>
      </c>
      <c r="E57" s="2"/>
      <c r="F57" s="45"/>
      <c r="G57" s="45"/>
      <c r="H57" s="45"/>
      <c r="I57" s="381">
        <f>I58</f>
        <v>1</v>
      </c>
      <c r="J57" s="169"/>
    </row>
    <row r="58" spans="1:10" ht="47.25">
      <c r="A58" s="84" t="s">
        <v>248</v>
      </c>
      <c r="B58" s="131" t="s">
        <v>138</v>
      </c>
      <c r="C58" s="1" t="s">
        <v>115</v>
      </c>
      <c r="D58" s="21" t="s">
        <v>179</v>
      </c>
      <c r="E58" s="21" t="s">
        <v>249</v>
      </c>
      <c r="F58" s="46"/>
      <c r="G58" s="46"/>
      <c r="H58" s="46"/>
      <c r="I58" s="387">
        <f>I59</f>
        <v>1</v>
      </c>
      <c r="J58" s="178"/>
    </row>
    <row r="59" spans="1:10" ht="31.5" customHeight="1">
      <c r="A59" s="85" t="s">
        <v>180</v>
      </c>
      <c r="B59" s="131" t="s">
        <v>138</v>
      </c>
      <c r="C59" s="1" t="s">
        <v>115</v>
      </c>
      <c r="D59" s="21" t="s">
        <v>179</v>
      </c>
      <c r="E59" s="21" t="s">
        <v>181</v>
      </c>
      <c r="F59" s="46"/>
      <c r="G59" s="46"/>
      <c r="H59" s="46"/>
      <c r="I59" s="387">
        <f>I60</f>
        <v>1</v>
      </c>
      <c r="J59" s="178"/>
    </row>
    <row r="60" spans="1:10" ht="31.5">
      <c r="A60" s="85" t="s">
        <v>182</v>
      </c>
      <c r="B60" s="131" t="s">
        <v>138</v>
      </c>
      <c r="C60" s="1" t="s">
        <v>115</v>
      </c>
      <c r="D60" s="21" t="s">
        <v>179</v>
      </c>
      <c r="E60" s="21" t="s">
        <v>181</v>
      </c>
      <c r="F60" s="40" t="s">
        <v>183</v>
      </c>
      <c r="G60" s="40"/>
      <c r="H60" s="40"/>
      <c r="I60" s="388">
        <v>1</v>
      </c>
      <c r="J60" s="176"/>
    </row>
    <row r="61" spans="1:10" ht="47.25">
      <c r="A61" s="140" t="s">
        <v>156</v>
      </c>
      <c r="B61" s="131" t="s">
        <v>138</v>
      </c>
      <c r="C61" s="2" t="s">
        <v>128</v>
      </c>
      <c r="D61" s="22"/>
      <c r="E61" s="22"/>
      <c r="F61" s="47"/>
      <c r="G61" s="47"/>
      <c r="H61" s="47"/>
      <c r="I61" s="381">
        <f>I62+I66</f>
        <v>19</v>
      </c>
      <c r="J61" s="179"/>
    </row>
    <row r="62" spans="1:10" s="6" customFormat="1" ht="28.5" customHeight="1">
      <c r="A62" s="141" t="s">
        <v>250</v>
      </c>
      <c r="B62" s="131" t="s">
        <v>138</v>
      </c>
      <c r="C62" s="27" t="s">
        <v>128</v>
      </c>
      <c r="D62" s="28" t="s">
        <v>184</v>
      </c>
      <c r="E62" s="22"/>
      <c r="F62" s="47"/>
      <c r="G62" s="47"/>
      <c r="H62" s="47"/>
      <c r="I62" s="381">
        <f>I63</f>
        <v>12</v>
      </c>
      <c r="J62" s="179"/>
    </row>
    <row r="63" spans="1:10" ht="47.25">
      <c r="A63" s="85" t="s">
        <v>251</v>
      </c>
      <c r="B63" s="131" t="s">
        <v>138</v>
      </c>
      <c r="C63" s="1" t="s">
        <v>128</v>
      </c>
      <c r="D63" s="21" t="s">
        <v>184</v>
      </c>
      <c r="E63" s="21" t="s">
        <v>213</v>
      </c>
      <c r="F63" s="47"/>
      <c r="G63" s="47"/>
      <c r="H63" s="47"/>
      <c r="I63" s="381">
        <f>I64</f>
        <v>12</v>
      </c>
      <c r="J63" s="179"/>
    </row>
    <row r="64" spans="1:10" ht="27.75" customHeight="1">
      <c r="A64" s="142" t="s">
        <v>252</v>
      </c>
      <c r="B64" s="131" t="s">
        <v>138</v>
      </c>
      <c r="C64" s="1" t="s">
        <v>128</v>
      </c>
      <c r="D64" s="21" t="s">
        <v>184</v>
      </c>
      <c r="E64" s="21" t="s">
        <v>214</v>
      </c>
      <c r="F64" s="40"/>
      <c r="G64" s="40"/>
      <c r="H64" s="40"/>
      <c r="I64" s="382">
        <f>I65</f>
        <v>12</v>
      </c>
      <c r="J64" s="176"/>
    </row>
    <row r="65" spans="1:10" ht="27.75" customHeight="1" thickBot="1">
      <c r="A65" s="349" t="s">
        <v>247</v>
      </c>
      <c r="B65" s="144" t="s">
        <v>138</v>
      </c>
      <c r="C65" s="100" t="s">
        <v>172</v>
      </c>
      <c r="D65" s="89" t="s">
        <v>184</v>
      </c>
      <c r="E65" s="89" t="s">
        <v>214</v>
      </c>
      <c r="F65" s="90" t="s">
        <v>183</v>
      </c>
      <c r="G65" s="90"/>
      <c r="H65" s="90"/>
      <c r="I65" s="398">
        <v>12</v>
      </c>
      <c r="J65" s="176"/>
    </row>
    <row r="66" spans="1:10" ht="47.25">
      <c r="A66" s="350" t="s">
        <v>253</v>
      </c>
      <c r="B66" s="146" t="s">
        <v>138</v>
      </c>
      <c r="C66" s="351" t="s">
        <v>129</v>
      </c>
      <c r="D66" s="99" t="s">
        <v>175</v>
      </c>
      <c r="E66" s="99"/>
      <c r="F66" s="99"/>
      <c r="G66" s="459"/>
      <c r="H66" s="459"/>
      <c r="I66" s="399">
        <f>I67</f>
        <v>7</v>
      </c>
      <c r="J66" s="179"/>
    </row>
    <row r="67" spans="1:10" ht="63">
      <c r="A67" s="85" t="s">
        <v>186</v>
      </c>
      <c r="B67" s="131" t="s">
        <v>138</v>
      </c>
      <c r="C67" s="1" t="s">
        <v>129</v>
      </c>
      <c r="D67" s="23" t="s">
        <v>175</v>
      </c>
      <c r="E67" s="21" t="s">
        <v>187</v>
      </c>
      <c r="F67" s="29"/>
      <c r="G67" s="46"/>
      <c r="H67" s="46"/>
      <c r="I67" s="387">
        <f>I68</f>
        <v>7</v>
      </c>
      <c r="J67" s="178"/>
    </row>
    <row r="68" spans="1:10" ht="31.5">
      <c r="A68" s="85" t="s">
        <v>182</v>
      </c>
      <c r="B68" s="131" t="s">
        <v>138</v>
      </c>
      <c r="C68" s="1" t="s">
        <v>129</v>
      </c>
      <c r="D68" s="23" t="s">
        <v>175</v>
      </c>
      <c r="E68" s="21" t="s">
        <v>187</v>
      </c>
      <c r="F68" s="3">
        <v>500</v>
      </c>
      <c r="G68" s="42"/>
      <c r="H68" s="42"/>
      <c r="I68" s="388">
        <v>7</v>
      </c>
      <c r="J68" s="172"/>
    </row>
    <row r="69" spans="1:10" ht="15.75">
      <c r="A69" s="93" t="s">
        <v>146</v>
      </c>
      <c r="B69" s="131" t="s">
        <v>138</v>
      </c>
      <c r="C69" s="2" t="s">
        <v>112</v>
      </c>
      <c r="D69" s="22"/>
      <c r="E69" s="22"/>
      <c r="F69" s="22"/>
      <c r="G69" s="47"/>
      <c r="H69" s="47"/>
      <c r="I69" s="381">
        <f>I74</f>
        <v>0</v>
      </c>
      <c r="J69" s="179"/>
    </row>
    <row r="70" spans="1:10" s="6" customFormat="1" ht="15.75" hidden="1">
      <c r="A70" s="85"/>
      <c r="B70" s="131"/>
      <c r="C70" s="30"/>
      <c r="D70" s="29"/>
      <c r="E70" s="29"/>
      <c r="F70" s="29"/>
      <c r="G70" s="46"/>
      <c r="H70" s="46"/>
      <c r="I70" s="387"/>
      <c r="J70" s="178"/>
    </row>
    <row r="71" spans="1:10" s="6" customFormat="1" ht="15.75" hidden="1">
      <c r="A71" s="148" t="s">
        <v>48</v>
      </c>
      <c r="B71" s="131" t="s">
        <v>138</v>
      </c>
      <c r="C71" s="33" t="s">
        <v>179</v>
      </c>
      <c r="D71" s="33" t="s">
        <v>193</v>
      </c>
      <c r="E71" s="33"/>
      <c r="F71" s="33"/>
      <c r="G71" s="450"/>
      <c r="H71" s="450"/>
      <c r="I71" s="387"/>
      <c r="J71" s="178"/>
    </row>
    <row r="72" spans="1:10" s="6" customFormat="1" ht="31.5" hidden="1">
      <c r="A72" s="85" t="s">
        <v>52</v>
      </c>
      <c r="B72" s="131" t="s">
        <v>138</v>
      </c>
      <c r="C72" s="29" t="s">
        <v>179</v>
      </c>
      <c r="D72" s="29" t="s">
        <v>193</v>
      </c>
      <c r="E72" s="149" t="s">
        <v>53</v>
      </c>
      <c r="F72" s="29"/>
      <c r="G72" s="46"/>
      <c r="H72" s="46"/>
      <c r="I72" s="387"/>
      <c r="J72" s="178"/>
    </row>
    <row r="73" spans="1:10" s="6" customFormat="1" ht="18" hidden="1">
      <c r="A73" s="85" t="s">
        <v>54</v>
      </c>
      <c r="B73" s="131" t="s">
        <v>138</v>
      </c>
      <c r="C73" s="29" t="s">
        <v>179</v>
      </c>
      <c r="D73" s="29" t="s">
        <v>193</v>
      </c>
      <c r="E73" s="149" t="s">
        <v>53</v>
      </c>
      <c r="F73" s="29" t="s">
        <v>192</v>
      </c>
      <c r="G73" s="46"/>
      <c r="H73" s="46"/>
      <c r="I73" s="387"/>
      <c r="J73" s="178"/>
    </row>
    <row r="74" spans="1:10" ht="15.75">
      <c r="A74" s="93" t="s">
        <v>190</v>
      </c>
      <c r="B74" s="131" t="s">
        <v>138</v>
      </c>
      <c r="C74" s="2" t="s">
        <v>112</v>
      </c>
      <c r="D74" s="24" t="s">
        <v>191</v>
      </c>
      <c r="E74" s="22"/>
      <c r="F74" s="22"/>
      <c r="G74" s="47"/>
      <c r="H74" s="47"/>
      <c r="I74" s="381">
        <f>I75</f>
        <v>0</v>
      </c>
      <c r="J74" s="179"/>
    </row>
    <row r="75" spans="1:10" ht="0.75" customHeight="1">
      <c r="A75" s="85" t="s">
        <v>254</v>
      </c>
      <c r="B75" s="131" t="s">
        <v>138</v>
      </c>
      <c r="C75" s="21" t="s">
        <v>179</v>
      </c>
      <c r="D75" s="21" t="s">
        <v>191</v>
      </c>
      <c r="E75" s="21" t="s">
        <v>255</v>
      </c>
      <c r="F75" s="21"/>
      <c r="G75" s="40"/>
      <c r="H75" s="40"/>
      <c r="I75" s="382">
        <f>I76</f>
        <v>0</v>
      </c>
      <c r="J75" s="176"/>
    </row>
    <row r="76" spans="1:10" ht="49.5" customHeight="1" hidden="1">
      <c r="A76" s="85" t="s">
        <v>55</v>
      </c>
      <c r="B76" s="131" t="s">
        <v>138</v>
      </c>
      <c r="C76" s="21" t="s">
        <v>179</v>
      </c>
      <c r="D76" s="21" t="s">
        <v>191</v>
      </c>
      <c r="E76" s="21" t="s">
        <v>256</v>
      </c>
      <c r="F76" s="21"/>
      <c r="G76" s="40"/>
      <c r="H76" s="40"/>
      <c r="I76" s="382">
        <f>I77</f>
        <v>0</v>
      </c>
      <c r="J76" s="176"/>
    </row>
    <row r="77" spans="1:10" ht="1.5" customHeight="1" hidden="1">
      <c r="A77" s="85" t="s">
        <v>56</v>
      </c>
      <c r="B77" s="131" t="s">
        <v>138</v>
      </c>
      <c r="C77" s="21" t="s">
        <v>179</v>
      </c>
      <c r="D77" s="21" t="s">
        <v>191</v>
      </c>
      <c r="E77" s="21" t="s">
        <v>256</v>
      </c>
      <c r="F77" s="21" t="s">
        <v>192</v>
      </c>
      <c r="G77" s="40"/>
      <c r="H77" s="40"/>
      <c r="I77" s="382"/>
      <c r="J77" s="176"/>
    </row>
    <row r="78" spans="1:10" ht="19.5" customHeight="1">
      <c r="A78" s="85" t="s">
        <v>305</v>
      </c>
      <c r="B78" s="137" t="s">
        <v>138</v>
      </c>
      <c r="C78" s="21" t="s">
        <v>179</v>
      </c>
      <c r="D78" s="21" t="s">
        <v>191</v>
      </c>
      <c r="E78" s="21" t="s">
        <v>319</v>
      </c>
      <c r="F78" s="21"/>
      <c r="G78" s="40"/>
      <c r="H78" s="40"/>
      <c r="I78" s="382"/>
      <c r="J78" s="176"/>
    </row>
    <row r="79" spans="1:10" ht="27.75" customHeight="1">
      <c r="A79" s="85" t="s">
        <v>57</v>
      </c>
      <c r="B79" s="131" t="s">
        <v>138</v>
      </c>
      <c r="C79" s="21" t="s">
        <v>179</v>
      </c>
      <c r="D79" s="21" t="s">
        <v>191</v>
      </c>
      <c r="E79" s="21" t="s">
        <v>58</v>
      </c>
      <c r="F79" s="21"/>
      <c r="G79" s="40"/>
      <c r="H79" s="40"/>
      <c r="I79" s="382"/>
      <c r="J79" s="176"/>
    </row>
    <row r="80" spans="1:10" ht="24.75" customHeight="1">
      <c r="A80" s="85" t="s">
        <v>54</v>
      </c>
      <c r="B80" s="131" t="s">
        <v>138</v>
      </c>
      <c r="C80" s="21" t="s">
        <v>179</v>
      </c>
      <c r="D80" s="21" t="s">
        <v>191</v>
      </c>
      <c r="E80" s="21" t="s">
        <v>58</v>
      </c>
      <c r="F80" s="21" t="s">
        <v>192</v>
      </c>
      <c r="G80" s="40"/>
      <c r="H80" s="40"/>
      <c r="I80" s="382">
        <v>0</v>
      </c>
      <c r="J80" s="176"/>
    </row>
    <row r="81" spans="1:10" ht="30" customHeight="1">
      <c r="A81" s="85" t="s">
        <v>3</v>
      </c>
      <c r="B81" s="131" t="s">
        <v>138</v>
      </c>
      <c r="C81" s="21" t="s">
        <v>179</v>
      </c>
      <c r="D81" s="21" t="s">
        <v>191</v>
      </c>
      <c r="E81" s="21" t="s">
        <v>2</v>
      </c>
      <c r="F81" s="21"/>
      <c r="G81" s="40"/>
      <c r="H81" s="40"/>
      <c r="I81" s="382"/>
      <c r="J81" s="176"/>
    </row>
    <row r="82" spans="1:10" ht="24.75" customHeight="1">
      <c r="A82" s="85" t="s">
        <v>182</v>
      </c>
      <c r="B82" s="131" t="s">
        <v>138</v>
      </c>
      <c r="C82" s="21" t="s">
        <v>179</v>
      </c>
      <c r="D82" s="21" t="s">
        <v>191</v>
      </c>
      <c r="E82" s="21" t="s">
        <v>2</v>
      </c>
      <c r="F82" s="21" t="s">
        <v>183</v>
      </c>
      <c r="G82" s="40"/>
      <c r="H82" s="40"/>
      <c r="I82" s="382">
        <v>0</v>
      </c>
      <c r="J82" s="176"/>
    </row>
    <row r="83" spans="1:10" ht="40.5" customHeight="1">
      <c r="A83" s="85" t="s">
        <v>89</v>
      </c>
      <c r="B83" s="131" t="s">
        <v>138</v>
      </c>
      <c r="C83" s="21" t="s">
        <v>179</v>
      </c>
      <c r="D83" s="21" t="s">
        <v>191</v>
      </c>
      <c r="E83" s="21" t="s">
        <v>349</v>
      </c>
      <c r="F83" s="21"/>
      <c r="G83" s="40"/>
      <c r="H83" s="40"/>
      <c r="I83" s="382"/>
      <c r="J83" s="176"/>
    </row>
    <row r="84" spans="1:10" ht="24.75" customHeight="1">
      <c r="A84" s="85" t="s">
        <v>182</v>
      </c>
      <c r="B84" s="131" t="s">
        <v>138</v>
      </c>
      <c r="C84" s="21" t="s">
        <v>179</v>
      </c>
      <c r="D84" s="21" t="s">
        <v>191</v>
      </c>
      <c r="E84" s="21" t="s">
        <v>349</v>
      </c>
      <c r="F84" s="21" t="s">
        <v>183</v>
      </c>
      <c r="G84" s="40"/>
      <c r="H84" s="40"/>
      <c r="I84" s="382">
        <v>0</v>
      </c>
      <c r="J84" s="176"/>
    </row>
    <row r="85" spans="1:10" ht="24.75" customHeight="1">
      <c r="A85" s="85" t="s">
        <v>486</v>
      </c>
      <c r="B85" s="131" t="s">
        <v>138</v>
      </c>
      <c r="C85" s="21" t="s">
        <v>179</v>
      </c>
      <c r="D85" s="21" t="s">
        <v>191</v>
      </c>
      <c r="E85" s="21" t="s">
        <v>350</v>
      </c>
      <c r="F85" s="21"/>
      <c r="G85" s="40"/>
      <c r="H85" s="40"/>
      <c r="I85" s="382"/>
      <c r="J85" s="176"/>
    </row>
    <row r="86" spans="1:10" ht="24.75" customHeight="1">
      <c r="A86" s="85" t="s">
        <v>182</v>
      </c>
      <c r="B86" s="131" t="s">
        <v>138</v>
      </c>
      <c r="C86" s="21" t="s">
        <v>179</v>
      </c>
      <c r="D86" s="21" t="s">
        <v>191</v>
      </c>
      <c r="E86" s="21" t="s">
        <v>350</v>
      </c>
      <c r="F86" s="21" t="s">
        <v>183</v>
      </c>
      <c r="G86" s="40"/>
      <c r="H86" s="40"/>
      <c r="I86" s="382">
        <v>0</v>
      </c>
      <c r="J86" s="176"/>
    </row>
    <row r="87" spans="1:10" ht="27.75" customHeight="1">
      <c r="A87" s="85" t="s">
        <v>313</v>
      </c>
      <c r="B87" s="131" t="s">
        <v>138</v>
      </c>
      <c r="C87" s="21" t="s">
        <v>179</v>
      </c>
      <c r="D87" s="21" t="s">
        <v>191</v>
      </c>
      <c r="E87" s="21" t="s">
        <v>322</v>
      </c>
      <c r="F87" s="21"/>
      <c r="G87" s="40"/>
      <c r="H87" s="40"/>
      <c r="I87" s="382"/>
      <c r="J87" s="176"/>
    </row>
    <row r="88" spans="1:10" ht="18.75" customHeight="1">
      <c r="A88" s="85" t="s">
        <v>54</v>
      </c>
      <c r="B88" s="131" t="s">
        <v>138</v>
      </c>
      <c r="C88" s="21" t="s">
        <v>179</v>
      </c>
      <c r="D88" s="21" t="s">
        <v>191</v>
      </c>
      <c r="E88" s="21" t="s">
        <v>322</v>
      </c>
      <c r="F88" s="21" t="s">
        <v>192</v>
      </c>
      <c r="G88" s="40"/>
      <c r="H88" s="40"/>
      <c r="I88" s="382"/>
      <c r="J88" s="176"/>
    </row>
    <row r="89" spans="1:10" s="174" customFormat="1" ht="16.5" customHeight="1">
      <c r="A89" s="93" t="s">
        <v>147</v>
      </c>
      <c r="B89" s="131" t="s">
        <v>138</v>
      </c>
      <c r="C89" s="4" t="s">
        <v>148</v>
      </c>
      <c r="D89" s="24"/>
      <c r="E89" s="24"/>
      <c r="F89" s="24"/>
      <c r="G89" s="52"/>
      <c r="H89" s="52"/>
      <c r="I89" s="381">
        <f>I90+I103+I114</f>
        <v>488</v>
      </c>
      <c r="J89" s="175"/>
    </row>
    <row r="90" spans="1:12" ht="0.75" customHeight="1" hidden="1">
      <c r="A90" s="150" t="s">
        <v>149</v>
      </c>
      <c r="B90" s="131" t="s">
        <v>138</v>
      </c>
      <c r="C90" s="36" t="s">
        <v>148</v>
      </c>
      <c r="D90" s="48" t="s">
        <v>109</v>
      </c>
      <c r="E90" s="28"/>
      <c r="F90" s="28"/>
      <c r="G90" s="43"/>
      <c r="H90" s="43"/>
      <c r="I90" s="385">
        <f>I91</f>
        <v>0</v>
      </c>
      <c r="J90" s="180"/>
      <c r="K90" s="181"/>
      <c r="L90" s="168"/>
    </row>
    <row r="91" spans="1:12" ht="15.75" hidden="1">
      <c r="A91" s="151" t="s">
        <v>157</v>
      </c>
      <c r="B91" s="131" t="s">
        <v>138</v>
      </c>
      <c r="C91" s="15" t="s">
        <v>148</v>
      </c>
      <c r="D91" s="25" t="s">
        <v>109</v>
      </c>
      <c r="E91" s="24">
        <v>3500000</v>
      </c>
      <c r="F91" s="24"/>
      <c r="G91" s="52"/>
      <c r="H91" s="52"/>
      <c r="I91" s="381">
        <f>I92+I94+I98+I101</f>
        <v>0</v>
      </c>
      <c r="J91" s="182"/>
      <c r="K91" s="168"/>
      <c r="L91" s="168"/>
    </row>
    <row r="92" spans="1:12" ht="42" customHeight="1" hidden="1">
      <c r="A92" s="44" t="s">
        <v>260</v>
      </c>
      <c r="B92" s="131" t="s">
        <v>138</v>
      </c>
      <c r="C92" s="21" t="s">
        <v>193</v>
      </c>
      <c r="D92" s="21" t="s">
        <v>174</v>
      </c>
      <c r="E92" s="50" t="s">
        <v>264</v>
      </c>
      <c r="F92" s="21"/>
      <c r="G92" s="40"/>
      <c r="H92" s="40"/>
      <c r="I92" s="382">
        <f>I93</f>
        <v>0</v>
      </c>
      <c r="J92" s="176"/>
      <c r="K92" s="168"/>
      <c r="L92" s="168"/>
    </row>
    <row r="93" spans="1:12" ht="0.75" customHeight="1" hidden="1">
      <c r="A93" s="44" t="s">
        <v>261</v>
      </c>
      <c r="B93" s="131" t="s">
        <v>138</v>
      </c>
      <c r="C93" s="21" t="s">
        <v>193</v>
      </c>
      <c r="D93" s="21" t="s">
        <v>174</v>
      </c>
      <c r="E93" s="50" t="s">
        <v>264</v>
      </c>
      <c r="F93" s="50" t="s">
        <v>189</v>
      </c>
      <c r="G93" s="452"/>
      <c r="H93" s="452"/>
      <c r="I93" s="390"/>
      <c r="J93" s="183"/>
      <c r="K93" s="168"/>
      <c r="L93" s="168"/>
    </row>
    <row r="94" spans="1:12" ht="42.75" customHeight="1" hidden="1">
      <c r="A94" s="44" t="s">
        <v>59</v>
      </c>
      <c r="B94" s="131" t="s">
        <v>138</v>
      </c>
      <c r="C94" s="21" t="s">
        <v>193</v>
      </c>
      <c r="D94" s="21" t="s">
        <v>174</v>
      </c>
      <c r="E94" s="50" t="s">
        <v>60</v>
      </c>
      <c r="F94" s="50"/>
      <c r="G94" s="452"/>
      <c r="H94" s="452"/>
      <c r="I94" s="390">
        <f>I95</f>
        <v>0</v>
      </c>
      <c r="J94" s="183"/>
      <c r="K94" s="168"/>
      <c r="L94" s="168"/>
    </row>
    <row r="95" spans="1:12" ht="69" customHeight="1" hidden="1">
      <c r="A95" s="44" t="s">
        <v>61</v>
      </c>
      <c r="B95" s="131" t="s">
        <v>138</v>
      </c>
      <c r="C95" s="21" t="s">
        <v>193</v>
      </c>
      <c r="D95" s="21" t="s">
        <v>174</v>
      </c>
      <c r="E95" s="50" t="s">
        <v>265</v>
      </c>
      <c r="F95" s="50"/>
      <c r="G95" s="452"/>
      <c r="H95" s="452"/>
      <c r="I95" s="390">
        <f>I96</f>
        <v>0</v>
      </c>
      <c r="J95" s="183"/>
      <c r="K95" s="168"/>
      <c r="L95" s="168"/>
    </row>
    <row r="96" spans="1:12" ht="55.5" customHeight="1" hidden="1">
      <c r="A96" s="44" t="s">
        <v>62</v>
      </c>
      <c r="B96" s="131" t="s">
        <v>138</v>
      </c>
      <c r="C96" s="21" t="s">
        <v>193</v>
      </c>
      <c r="D96" s="21" t="s">
        <v>174</v>
      </c>
      <c r="E96" s="50" t="s">
        <v>266</v>
      </c>
      <c r="F96" s="50"/>
      <c r="G96" s="452"/>
      <c r="H96" s="452"/>
      <c r="I96" s="390">
        <f>I97</f>
        <v>0</v>
      </c>
      <c r="J96" s="183"/>
      <c r="K96" s="168"/>
      <c r="L96" s="168"/>
    </row>
    <row r="97" spans="1:12" ht="15.75" hidden="1">
      <c r="A97" s="44" t="s">
        <v>262</v>
      </c>
      <c r="B97" s="131" t="s">
        <v>138</v>
      </c>
      <c r="C97" s="21" t="s">
        <v>193</v>
      </c>
      <c r="D97" s="21" t="s">
        <v>174</v>
      </c>
      <c r="E97" s="50" t="s">
        <v>266</v>
      </c>
      <c r="F97" s="50" t="s">
        <v>189</v>
      </c>
      <c r="G97" s="452"/>
      <c r="H97" s="452"/>
      <c r="I97" s="390"/>
      <c r="J97" s="183"/>
      <c r="K97" s="168"/>
      <c r="L97" s="168"/>
    </row>
    <row r="98" spans="1:12" ht="51.75" hidden="1">
      <c r="A98" s="44" t="s">
        <v>63</v>
      </c>
      <c r="B98" s="131" t="s">
        <v>138</v>
      </c>
      <c r="C98" s="28" t="s">
        <v>193</v>
      </c>
      <c r="D98" s="28" t="s">
        <v>174</v>
      </c>
      <c r="E98" s="51" t="s">
        <v>267</v>
      </c>
      <c r="F98" s="51"/>
      <c r="G98" s="453"/>
      <c r="H98" s="453"/>
      <c r="I98" s="391">
        <f>I99</f>
        <v>0</v>
      </c>
      <c r="J98" s="183"/>
      <c r="K98" s="168"/>
      <c r="L98" s="168"/>
    </row>
    <row r="99" spans="1:12" ht="30" customHeight="1" hidden="1">
      <c r="A99" s="44" t="s">
        <v>64</v>
      </c>
      <c r="B99" s="131" t="s">
        <v>138</v>
      </c>
      <c r="C99" s="26" t="s">
        <v>193</v>
      </c>
      <c r="D99" s="26" t="s">
        <v>174</v>
      </c>
      <c r="E99" s="50" t="s">
        <v>268</v>
      </c>
      <c r="F99" s="26"/>
      <c r="G99" s="49"/>
      <c r="H99" s="49"/>
      <c r="I99" s="382">
        <f>I100</f>
        <v>0</v>
      </c>
      <c r="J99" s="176"/>
      <c r="K99" s="168"/>
      <c r="L99" s="168"/>
    </row>
    <row r="100" spans="1:12" ht="15.75" hidden="1">
      <c r="A100" s="44" t="s">
        <v>261</v>
      </c>
      <c r="B100" s="131" t="s">
        <v>138</v>
      </c>
      <c r="C100" s="26" t="s">
        <v>193</v>
      </c>
      <c r="D100" s="26" t="s">
        <v>174</v>
      </c>
      <c r="E100" s="50" t="s">
        <v>268</v>
      </c>
      <c r="F100" s="50" t="s">
        <v>189</v>
      </c>
      <c r="G100" s="452"/>
      <c r="H100" s="452"/>
      <c r="I100" s="390"/>
      <c r="J100" s="183"/>
      <c r="K100" s="168"/>
      <c r="L100" s="168"/>
    </row>
    <row r="101" spans="1:12" ht="39" hidden="1">
      <c r="A101" s="44" t="s">
        <v>66</v>
      </c>
      <c r="B101" s="131" t="s">
        <v>138</v>
      </c>
      <c r="C101" s="26" t="s">
        <v>193</v>
      </c>
      <c r="D101" s="26" t="s">
        <v>174</v>
      </c>
      <c r="E101" s="50" t="s">
        <v>270</v>
      </c>
      <c r="F101" s="50"/>
      <c r="G101" s="452"/>
      <c r="H101" s="452"/>
      <c r="I101" s="390">
        <f>I102</f>
        <v>0</v>
      </c>
      <c r="J101" s="183"/>
      <c r="K101" s="168"/>
      <c r="L101" s="168"/>
    </row>
    <row r="102" spans="1:12" ht="34.5" customHeight="1" hidden="1">
      <c r="A102" s="85" t="s">
        <v>182</v>
      </c>
      <c r="B102" s="131" t="s">
        <v>138</v>
      </c>
      <c r="C102" s="26" t="s">
        <v>193</v>
      </c>
      <c r="D102" s="26" t="s">
        <v>174</v>
      </c>
      <c r="E102" s="50" t="s">
        <v>270</v>
      </c>
      <c r="F102" s="50" t="s">
        <v>183</v>
      </c>
      <c r="G102" s="452"/>
      <c r="H102" s="452"/>
      <c r="I102" s="390"/>
      <c r="J102" s="183"/>
      <c r="K102" s="168"/>
      <c r="L102" s="168"/>
    </row>
    <row r="103" spans="1:12" ht="15.75" hidden="1">
      <c r="A103" s="150" t="s">
        <v>271</v>
      </c>
      <c r="B103" s="131" t="s">
        <v>138</v>
      </c>
      <c r="C103" s="36" t="s">
        <v>148</v>
      </c>
      <c r="D103" s="48" t="s">
        <v>115</v>
      </c>
      <c r="E103" s="28"/>
      <c r="F103" s="28"/>
      <c r="G103" s="43"/>
      <c r="H103" s="43"/>
      <c r="I103" s="385">
        <f>I104</f>
        <v>0</v>
      </c>
      <c r="J103" s="180"/>
      <c r="K103" s="168"/>
      <c r="L103" s="168"/>
    </row>
    <row r="104" spans="1:12" ht="0.75" customHeight="1">
      <c r="A104" s="151" t="s">
        <v>272</v>
      </c>
      <c r="B104" s="131" t="s">
        <v>138</v>
      </c>
      <c r="C104" s="35" t="s">
        <v>148</v>
      </c>
      <c r="D104" s="34" t="s">
        <v>115</v>
      </c>
      <c r="E104" s="26" t="s">
        <v>288</v>
      </c>
      <c r="F104" s="26"/>
      <c r="G104" s="49"/>
      <c r="H104" s="49"/>
      <c r="I104" s="387">
        <f>I105+I108+I111</f>
        <v>0</v>
      </c>
      <c r="J104" s="182"/>
      <c r="K104" s="168"/>
      <c r="L104" s="168"/>
    </row>
    <row r="105" spans="1:12" s="6" customFormat="1" ht="41.25" customHeight="1" hidden="1">
      <c r="A105" s="44" t="s">
        <v>273</v>
      </c>
      <c r="B105" s="131" t="s">
        <v>138</v>
      </c>
      <c r="C105" s="35" t="s">
        <v>148</v>
      </c>
      <c r="D105" s="34" t="s">
        <v>115</v>
      </c>
      <c r="E105" s="50" t="s">
        <v>289</v>
      </c>
      <c r="F105" s="21"/>
      <c r="G105" s="40"/>
      <c r="H105" s="40"/>
      <c r="I105" s="382">
        <f>I106</f>
        <v>0</v>
      </c>
      <c r="J105" s="176"/>
      <c r="K105" s="171"/>
      <c r="L105" s="168"/>
    </row>
    <row r="106" spans="1:12" s="6" customFormat="1" ht="15.75" hidden="1">
      <c r="A106" s="44" t="s">
        <v>261</v>
      </c>
      <c r="B106" s="131" t="s">
        <v>138</v>
      </c>
      <c r="C106" s="35" t="s">
        <v>148</v>
      </c>
      <c r="D106" s="34" t="s">
        <v>115</v>
      </c>
      <c r="E106" s="50" t="s">
        <v>289</v>
      </c>
      <c r="F106" s="50" t="s">
        <v>189</v>
      </c>
      <c r="G106" s="452"/>
      <c r="H106" s="452"/>
      <c r="I106" s="390">
        <f>I107</f>
        <v>0</v>
      </c>
      <c r="J106" s="183"/>
      <c r="K106" s="171"/>
      <c r="L106" s="168"/>
    </row>
    <row r="107" spans="1:12" s="6" customFormat="1" ht="30.75" customHeight="1" hidden="1">
      <c r="A107" s="44" t="s">
        <v>263</v>
      </c>
      <c r="B107" s="131" t="s">
        <v>138</v>
      </c>
      <c r="C107" s="35" t="s">
        <v>148</v>
      </c>
      <c r="D107" s="34" t="s">
        <v>115</v>
      </c>
      <c r="E107" s="50" t="s">
        <v>289</v>
      </c>
      <c r="F107" s="50" t="s">
        <v>189</v>
      </c>
      <c r="G107" s="452"/>
      <c r="H107" s="452"/>
      <c r="I107" s="390"/>
      <c r="J107" s="183"/>
      <c r="K107" s="171"/>
      <c r="L107" s="168"/>
    </row>
    <row r="108" spans="1:12" s="6" customFormat="1" ht="54.75" customHeight="1" hidden="1">
      <c r="A108" s="44" t="s">
        <v>284</v>
      </c>
      <c r="B108" s="131" t="s">
        <v>138</v>
      </c>
      <c r="C108" s="35" t="s">
        <v>148</v>
      </c>
      <c r="D108" s="34" t="s">
        <v>115</v>
      </c>
      <c r="E108" s="50" t="s">
        <v>290</v>
      </c>
      <c r="F108" s="21"/>
      <c r="G108" s="40"/>
      <c r="H108" s="40"/>
      <c r="I108" s="382">
        <f>I109</f>
        <v>0</v>
      </c>
      <c r="J108" s="176"/>
      <c r="K108" s="171"/>
      <c r="L108" s="168"/>
    </row>
    <row r="109" spans="1:12" s="6" customFormat="1" ht="15.75" hidden="1">
      <c r="A109" s="44" t="s">
        <v>285</v>
      </c>
      <c r="B109" s="131" t="s">
        <v>138</v>
      </c>
      <c r="C109" s="35" t="s">
        <v>148</v>
      </c>
      <c r="D109" s="34" t="s">
        <v>115</v>
      </c>
      <c r="E109" s="50" t="s">
        <v>290</v>
      </c>
      <c r="F109" s="50" t="s">
        <v>189</v>
      </c>
      <c r="G109" s="452"/>
      <c r="H109" s="452"/>
      <c r="I109" s="390">
        <f>I110</f>
        <v>0</v>
      </c>
      <c r="J109" s="183"/>
      <c r="K109" s="171"/>
      <c r="L109" s="168"/>
    </row>
    <row r="110" spans="1:12" s="6" customFormat="1" ht="39" hidden="1">
      <c r="A110" s="44" t="s">
        <v>263</v>
      </c>
      <c r="B110" s="131" t="s">
        <v>138</v>
      </c>
      <c r="C110" s="35" t="s">
        <v>148</v>
      </c>
      <c r="D110" s="34" t="s">
        <v>115</v>
      </c>
      <c r="E110" s="50" t="s">
        <v>290</v>
      </c>
      <c r="F110" s="50" t="s">
        <v>189</v>
      </c>
      <c r="G110" s="452"/>
      <c r="H110" s="452"/>
      <c r="I110" s="390"/>
      <c r="J110" s="183"/>
      <c r="K110" s="171"/>
      <c r="L110" s="168"/>
    </row>
    <row r="111" spans="1:12" s="6" customFormat="1" ht="22.5" hidden="1">
      <c r="A111" s="195" t="s">
        <v>286</v>
      </c>
      <c r="B111" s="131" t="s">
        <v>138</v>
      </c>
      <c r="C111" s="34" t="s">
        <v>193</v>
      </c>
      <c r="D111" s="34" t="s">
        <v>212</v>
      </c>
      <c r="E111" s="50" t="s">
        <v>291</v>
      </c>
      <c r="F111" s="50"/>
      <c r="G111" s="452"/>
      <c r="H111" s="452"/>
      <c r="I111" s="390">
        <f>I112</f>
        <v>0</v>
      </c>
      <c r="J111" s="183"/>
      <c r="K111" s="171"/>
      <c r="L111" s="168"/>
    </row>
    <row r="112" spans="1:12" s="6" customFormat="1" ht="15.75" hidden="1">
      <c r="A112" s="194" t="s">
        <v>285</v>
      </c>
      <c r="B112" s="131" t="s">
        <v>138</v>
      </c>
      <c r="C112" s="34" t="s">
        <v>193</v>
      </c>
      <c r="D112" s="34" t="s">
        <v>212</v>
      </c>
      <c r="E112" s="50" t="s">
        <v>291</v>
      </c>
      <c r="F112" s="50" t="s">
        <v>189</v>
      </c>
      <c r="G112" s="452"/>
      <c r="H112" s="452"/>
      <c r="I112" s="390">
        <f>I113</f>
        <v>0</v>
      </c>
      <c r="J112" s="183"/>
      <c r="K112" s="171"/>
      <c r="L112" s="168"/>
    </row>
    <row r="113" spans="1:12" s="6" customFormat="1" ht="23.25" hidden="1">
      <c r="A113" s="196" t="s">
        <v>287</v>
      </c>
      <c r="B113" s="131" t="s">
        <v>138</v>
      </c>
      <c r="C113" s="34" t="s">
        <v>193</v>
      </c>
      <c r="D113" s="34" t="s">
        <v>212</v>
      </c>
      <c r="E113" s="50" t="s">
        <v>291</v>
      </c>
      <c r="F113" s="50" t="s">
        <v>189</v>
      </c>
      <c r="G113" s="452"/>
      <c r="H113" s="452"/>
      <c r="I113" s="390"/>
      <c r="J113" s="183"/>
      <c r="K113" s="171"/>
      <c r="L113" s="168"/>
    </row>
    <row r="114" spans="1:12" ht="15.75">
      <c r="A114" s="150" t="s">
        <v>194</v>
      </c>
      <c r="B114" s="131" t="s">
        <v>138</v>
      </c>
      <c r="C114" s="15" t="s">
        <v>148</v>
      </c>
      <c r="D114" s="25" t="s">
        <v>172</v>
      </c>
      <c r="E114" s="24"/>
      <c r="F114" s="24"/>
      <c r="G114" s="52"/>
      <c r="H114" s="52"/>
      <c r="I114" s="381">
        <f>I119+I122+I125+I128+I131</f>
        <v>488</v>
      </c>
      <c r="J114" s="175"/>
      <c r="K114" s="181"/>
      <c r="L114" s="168"/>
    </row>
    <row r="115" spans="1:12" ht="15.75">
      <c r="A115" s="150" t="s">
        <v>503</v>
      </c>
      <c r="B115" s="131" t="s">
        <v>138</v>
      </c>
      <c r="C115" s="15" t="s">
        <v>148</v>
      </c>
      <c r="D115" s="25" t="s">
        <v>172</v>
      </c>
      <c r="E115" s="24" t="s">
        <v>319</v>
      </c>
      <c r="F115" s="24"/>
      <c r="G115" s="52"/>
      <c r="H115" s="52"/>
      <c r="I115" s="381"/>
      <c r="J115" s="175"/>
      <c r="K115" s="181"/>
      <c r="L115" s="168"/>
    </row>
    <row r="116" spans="1:12" ht="17.25" customHeight="1">
      <c r="A116" s="150" t="s">
        <v>522</v>
      </c>
      <c r="B116" s="131" t="s">
        <v>138</v>
      </c>
      <c r="C116" s="15" t="s">
        <v>148</v>
      </c>
      <c r="D116" s="25" t="s">
        <v>172</v>
      </c>
      <c r="E116" s="24" t="s">
        <v>504</v>
      </c>
      <c r="F116" s="24" t="s">
        <v>183</v>
      </c>
      <c r="G116" s="52"/>
      <c r="H116" s="52"/>
      <c r="I116" s="381">
        <v>0</v>
      </c>
      <c r="J116" s="175"/>
      <c r="K116" s="181"/>
      <c r="L116" s="168"/>
    </row>
    <row r="117" spans="1:12" ht="15.75">
      <c r="A117" s="150"/>
      <c r="B117" s="131" t="s">
        <v>138</v>
      </c>
      <c r="C117" s="15" t="s">
        <v>148</v>
      </c>
      <c r="D117" s="25" t="s">
        <v>172</v>
      </c>
      <c r="E117" s="24"/>
      <c r="F117" s="24"/>
      <c r="G117" s="52"/>
      <c r="H117" s="52"/>
      <c r="I117" s="381"/>
      <c r="J117" s="175"/>
      <c r="K117" s="181"/>
      <c r="L117" s="168"/>
    </row>
    <row r="118" spans="1:12" ht="15.75">
      <c r="A118" s="151" t="s">
        <v>194</v>
      </c>
      <c r="B118" s="131" t="s">
        <v>138</v>
      </c>
      <c r="C118" s="35" t="s">
        <v>148</v>
      </c>
      <c r="D118" s="34" t="s">
        <v>172</v>
      </c>
      <c r="E118" s="26" t="s">
        <v>67</v>
      </c>
      <c r="F118" s="26"/>
      <c r="G118" s="49"/>
      <c r="H118" s="49"/>
      <c r="I118" s="387"/>
      <c r="J118" s="182"/>
      <c r="K118" s="168"/>
      <c r="L118" s="168"/>
    </row>
    <row r="119" spans="1:12" ht="15.75">
      <c r="A119" s="85" t="s">
        <v>195</v>
      </c>
      <c r="B119" s="131" t="s">
        <v>138</v>
      </c>
      <c r="C119" s="3" t="s">
        <v>148</v>
      </c>
      <c r="D119" s="21" t="s">
        <v>172</v>
      </c>
      <c r="E119" s="21" t="s">
        <v>196</v>
      </c>
      <c r="F119" s="21"/>
      <c r="G119" s="40"/>
      <c r="H119" s="40"/>
      <c r="I119" s="382">
        <f>I120</f>
        <v>392</v>
      </c>
      <c r="J119" s="176"/>
      <c r="K119" s="168"/>
      <c r="L119" s="168"/>
    </row>
    <row r="120" spans="1:12" ht="31.5">
      <c r="A120" s="85" t="s">
        <v>182</v>
      </c>
      <c r="B120" s="131" t="s">
        <v>138</v>
      </c>
      <c r="C120" s="3" t="s">
        <v>148</v>
      </c>
      <c r="D120" s="21" t="s">
        <v>172</v>
      </c>
      <c r="E120" s="21" t="s">
        <v>196</v>
      </c>
      <c r="F120" s="50" t="s">
        <v>183</v>
      </c>
      <c r="G120" s="452"/>
      <c r="H120" s="452"/>
      <c r="I120" s="390">
        <f>I121</f>
        <v>392</v>
      </c>
      <c r="J120" s="183"/>
      <c r="K120" s="168"/>
      <c r="L120" s="168"/>
    </row>
    <row r="121" spans="1:12" ht="15.75">
      <c r="A121" s="44" t="s">
        <v>292</v>
      </c>
      <c r="B121" s="131" t="s">
        <v>138</v>
      </c>
      <c r="C121" s="3" t="s">
        <v>148</v>
      </c>
      <c r="D121" s="21" t="s">
        <v>172</v>
      </c>
      <c r="E121" s="21" t="s">
        <v>196</v>
      </c>
      <c r="F121" s="50" t="s">
        <v>183</v>
      </c>
      <c r="G121" s="452"/>
      <c r="H121" s="452"/>
      <c r="I121" s="390">
        <v>392</v>
      </c>
      <c r="J121" s="183"/>
      <c r="K121" s="168"/>
      <c r="L121" s="168"/>
    </row>
    <row r="122" spans="1:12" ht="78.75">
      <c r="A122" s="85" t="s">
        <v>68</v>
      </c>
      <c r="B122" s="131" t="s">
        <v>138</v>
      </c>
      <c r="C122" s="3" t="s">
        <v>148</v>
      </c>
      <c r="D122" s="21" t="s">
        <v>172</v>
      </c>
      <c r="E122" s="21" t="s">
        <v>197</v>
      </c>
      <c r="F122" s="21"/>
      <c r="G122" s="40"/>
      <c r="H122" s="40"/>
      <c r="I122" s="382">
        <f>I123</f>
        <v>0</v>
      </c>
      <c r="J122" s="176"/>
      <c r="K122" s="168"/>
      <c r="L122" s="168"/>
    </row>
    <row r="123" spans="1:12" ht="32.25" thickBot="1">
      <c r="A123" s="143" t="s">
        <v>182</v>
      </c>
      <c r="B123" s="144" t="s">
        <v>138</v>
      </c>
      <c r="C123" s="164" t="s">
        <v>148</v>
      </c>
      <c r="D123" s="89" t="s">
        <v>172</v>
      </c>
      <c r="E123" s="89" t="s">
        <v>197</v>
      </c>
      <c r="F123" s="323" t="s">
        <v>183</v>
      </c>
      <c r="G123" s="460"/>
      <c r="H123" s="460"/>
      <c r="I123" s="400">
        <f>I124</f>
        <v>0</v>
      </c>
      <c r="J123" s="183"/>
      <c r="K123" s="168"/>
      <c r="L123" s="168"/>
    </row>
    <row r="124" spans="1:12" ht="15.75">
      <c r="A124" s="352" t="s">
        <v>292</v>
      </c>
      <c r="B124" s="146" t="s">
        <v>138</v>
      </c>
      <c r="C124" s="353" t="s">
        <v>148</v>
      </c>
      <c r="D124" s="92" t="s">
        <v>172</v>
      </c>
      <c r="E124" s="92" t="s">
        <v>197</v>
      </c>
      <c r="F124" s="354" t="s">
        <v>183</v>
      </c>
      <c r="G124" s="461"/>
      <c r="H124" s="461"/>
      <c r="I124" s="401"/>
      <c r="J124" s="183"/>
      <c r="K124" s="168"/>
      <c r="L124" s="168"/>
    </row>
    <row r="125" spans="1:12" ht="1.5" customHeight="1">
      <c r="A125" s="85" t="s">
        <v>198</v>
      </c>
      <c r="B125" s="131" t="s">
        <v>138</v>
      </c>
      <c r="C125" s="21" t="s">
        <v>193</v>
      </c>
      <c r="D125" s="21" t="s">
        <v>172</v>
      </c>
      <c r="E125" s="21" t="s">
        <v>199</v>
      </c>
      <c r="F125" s="21"/>
      <c r="G125" s="40"/>
      <c r="H125" s="40"/>
      <c r="I125" s="382">
        <f>I126</f>
        <v>0</v>
      </c>
      <c r="J125" s="176"/>
      <c r="K125" s="168"/>
      <c r="L125" s="168"/>
    </row>
    <row r="126" spans="1:12" ht="31.5" hidden="1">
      <c r="A126" s="85" t="s">
        <v>182</v>
      </c>
      <c r="B126" s="131" t="s">
        <v>138</v>
      </c>
      <c r="C126" s="3" t="s">
        <v>148</v>
      </c>
      <c r="D126" s="21" t="s">
        <v>172</v>
      </c>
      <c r="E126" s="21" t="s">
        <v>199</v>
      </c>
      <c r="F126" s="50" t="s">
        <v>183</v>
      </c>
      <c r="G126" s="452"/>
      <c r="H126" s="452"/>
      <c r="I126" s="390">
        <f>I127</f>
        <v>0</v>
      </c>
      <c r="J126" s="183"/>
      <c r="K126" s="168"/>
      <c r="L126" s="168"/>
    </row>
    <row r="127" spans="1:12" ht="15.75" hidden="1">
      <c r="A127" s="44" t="s">
        <v>292</v>
      </c>
      <c r="B127" s="131" t="s">
        <v>138</v>
      </c>
      <c r="C127" s="3" t="s">
        <v>148</v>
      </c>
      <c r="D127" s="21" t="s">
        <v>172</v>
      </c>
      <c r="E127" s="21" t="s">
        <v>199</v>
      </c>
      <c r="F127" s="50" t="s">
        <v>183</v>
      </c>
      <c r="G127" s="452"/>
      <c r="H127" s="452"/>
      <c r="I127" s="392"/>
      <c r="J127" s="183"/>
      <c r="K127" s="168"/>
      <c r="L127" s="168"/>
    </row>
    <row r="128" spans="1:12" ht="31.5">
      <c r="A128" s="85" t="s">
        <v>200</v>
      </c>
      <c r="B128" s="131" t="s">
        <v>138</v>
      </c>
      <c r="C128" s="21" t="s">
        <v>193</v>
      </c>
      <c r="D128" s="21" t="s">
        <v>172</v>
      </c>
      <c r="E128" s="21" t="s">
        <v>201</v>
      </c>
      <c r="F128" s="21"/>
      <c r="G128" s="40"/>
      <c r="H128" s="40"/>
      <c r="I128" s="382">
        <f>I129</f>
        <v>0</v>
      </c>
      <c r="J128" s="176"/>
      <c r="K128" s="168"/>
      <c r="L128" s="168"/>
    </row>
    <row r="129" spans="1:12" ht="24.75" customHeight="1">
      <c r="A129" s="85" t="s">
        <v>182</v>
      </c>
      <c r="B129" s="131" t="s">
        <v>138</v>
      </c>
      <c r="C129" s="3" t="s">
        <v>148</v>
      </c>
      <c r="D129" s="21" t="s">
        <v>172</v>
      </c>
      <c r="E129" s="21" t="s">
        <v>201</v>
      </c>
      <c r="F129" s="50" t="s">
        <v>183</v>
      </c>
      <c r="G129" s="452"/>
      <c r="H129" s="452"/>
      <c r="I129" s="390">
        <f>I130</f>
        <v>0</v>
      </c>
      <c r="J129" s="183"/>
      <c r="K129" s="168"/>
      <c r="L129" s="168"/>
    </row>
    <row r="130" spans="1:12" ht="15.75">
      <c r="A130" s="44" t="s">
        <v>292</v>
      </c>
      <c r="B130" s="131" t="s">
        <v>138</v>
      </c>
      <c r="C130" s="3" t="s">
        <v>148</v>
      </c>
      <c r="D130" s="21" t="s">
        <v>172</v>
      </c>
      <c r="E130" s="21" t="s">
        <v>201</v>
      </c>
      <c r="F130" s="50" t="s">
        <v>183</v>
      </c>
      <c r="G130" s="452"/>
      <c r="H130" s="452"/>
      <c r="I130" s="392"/>
      <c r="J130" s="183"/>
      <c r="K130" s="168"/>
      <c r="L130" s="168"/>
    </row>
    <row r="131" spans="1:12" ht="27.75" customHeight="1">
      <c r="A131" s="85" t="s">
        <v>69</v>
      </c>
      <c r="B131" s="131" t="s">
        <v>138</v>
      </c>
      <c r="C131" s="21" t="s">
        <v>193</v>
      </c>
      <c r="D131" s="21" t="s">
        <v>172</v>
      </c>
      <c r="E131" s="21" t="s">
        <v>202</v>
      </c>
      <c r="F131" s="21"/>
      <c r="G131" s="40"/>
      <c r="H131" s="40"/>
      <c r="I131" s="382">
        <f>I132</f>
        <v>96</v>
      </c>
      <c r="J131" s="176"/>
      <c r="K131" s="168"/>
      <c r="L131" s="168"/>
    </row>
    <row r="132" spans="1:12" ht="17.25" customHeight="1">
      <c r="A132" s="85" t="s">
        <v>182</v>
      </c>
      <c r="B132" s="131" t="s">
        <v>138</v>
      </c>
      <c r="C132" s="3" t="s">
        <v>148</v>
      </c>
      <c r="D132" s="21" t="s">
        <v>172</v>
      </c>
      <c r="E132" s="21" t="s">
        <v>202</v>
      </c>
      <c r="F132" s="50" t="s">
        <v>183</v>
      </c>
      <c r="G132" s="452"/>
      <c r="H132" s="452"/>
      <c r="I132" s="390">
        <f>I133</f>
        <v>96</v>
      </c>
      <c r="J132" s="183"/>
      <c r="K132" s="168"/>
      <c r="L132" s="168"/>
    </row>
    <row r="133" spans="1:12" ht="15.75">
      <c r="A133" s="44" t="s">
        <v>292</v>
      </c>
      <c r="B133" s="131" t="s">
        <v>138</v>
      </c>
      <c r="C133" s="3" t="s">
        <v>148</v>
      </c>
      <c r="D133" s="21" t="s">
        <v>172</v>
      </c>
      <c r="E133" s="21" t="s">
        <v>202</v>
      </c>
      <c r="F133" s="50" t="s">
        <v>183</v>
      </c>
      <c r="G133" s="452"/>
      <c r="H133" s="452"/>
      <c r="I133" s="390">
        <v>96</v>
      </c>
      <c r="J133" s="183"/>
      <c r="K133" s="168"/>
      <c r="L133" s="168"/>
    </row>
    <row r="134" spans="1:12" ht="15.75">
      <c r="A134" s="93" t="s">
        <v>113</v>
      </c>
      <c r="B134" s="131" t="s">
        <v>138</v>
      </c>
      <c r="C134" s="2" t="s">
        <v>114</v>
      </c>
      <c r="D134" s="22"/>
      <c r="E134" s="22"/>
      <c r="F134" s="22"/>
      <c r="G134" s="47"/>
      <c r="H134" s="47"/>
      <c r="I134" s="381">
        <f>I135</f>
        <v>3</v>
      </c>
      <c r="J134" s="179"/>
      <c r="K134" s="168"/>
      <c r="L134" s="168"/>
    </row>
    <row r="135" spans="1:12" ht="15.75">
      <c r="A135" s="83" t="s">
        <v>130</v>
      </c>
      <c r="B135" s="131" t="s">
        <v>138</v>
      </c>
      <c r="C135" s="3" t="s">
        <v>114</v>
      </c>
      <c r="D135" s="21" t="s">
        <v>114</v>
      </c>
      <c r="E135" s="29"/>
      <c r="F135" s="29"/>
      <c r="G135" s="46"/>
      <c r="H135" s="46"/>
      <c r="I135" s="387">
        <f>I136</f>
        <v>3</v>
      </c>
      <c r="J135" s="178"/>
      <c r="K135" s="168"/>
      <c r="L135" s="168"/>
    </row>
    <row r="136" spans="1:12" ht="15.75">
      <c r="A136" s="83" t="s">
        <v>161</v>
      </c>
      <c r="B136" s="131" t="s">
        <v>138</v>
      </c>
      <c r="C136" s="3" t="s">
        <v>114</v>
      </c>
      <c r="D136" s="21" t="s">
        <v>114</v>
      </c>
      <c r="E136" s="21">
        <v>4310000</v>
      </c>
      <c r="F136" s="29"/>
      <c r="G136" s="46"/>
      <c r="H136" s="46"/>
      <c r="I136" s="387">
        <f>I137</f>
        <v>3</v>
      </c>
      <c r="J136" s="178"/>
      <c r="K136" s="168"/>
      <c r="L136" s="168"/>
    </row>
    <row r="137" spans="1:12" ht="15.75">
      <c r="A137" s="83" t="s">
        <v>293</v>
      </c>
      <c r="B137" s="131" t="s">
        <v>138</v>
      </c>
      <c r="C137" s="3" t="s">
        <v>114</v>
      </c>
      <c r="D137" s="21" t="s">
        <v>114</v>
      </c>
      <c r="E137" s="21" t="s">
        <v>203</v>
      </c>
      <c r="F137" s="21"/>
      <c r="G137" s="40"/>
      <c r="H137" s="40"/>
      <c r="I137" s="382">
        <f>I138</f>
        <v>3</v>
      </c>
      <c r="J137" s="176"/>
      <c r="K137" s="168"/>
      <c r="L137" s="168"/>
    </row>
    <row r="138" spans="1:12" ht="31.5">
      <c r="A138" s="85" t="s">
        <v>182</v>
      </c>
      <c r="B138" s="131" t="s">
        <v>138</v>
      </c>
      <c r="C138" s="3" t="s">
        <v>114</v>
      </c>
      <c r="D138" s="21" t="s">
        <v>114</v>
      </c>
      <c r="E138" s="21" t="s">
        <v>203</v>
      </c>
      <c r="F138" s="21" t="s">
        <v>183</v>
      </c>
      <c r="G138" s="40"/>
      <c r="H138" s="40"/>
      <c r="I138" s="393">
        <v>3</v>
      </c>
      <c r="J138" s="176"/>
      <c r="K138" s="168"/>
      <c r="L138" s="168"/>
    </row>
    <row r="139" spans="1:12" ht="15.75">
      <c r="A139" s="152" t="s">
        <v>204</v>
      </c>
      <c r="B139" s="131" t="s">
        <v>138</v>
      </c>
      <c r="C139" s="2" t="s">
        <v>116</v>
      </c>
      <c r="D139" s="22"/>
      <c r="E139" s="22"/>
      <c r="F139" s="22"/>
      <c r="G139" s="47"/>
      <c r="H139" s="47"/>
      <c r="I139" s="381">
        <f>I140</f>
        <v>1160</v>
      </c>
      <c r="J139" s="179"/>
      <c r="K139" s="168"/>
      <c r="L139" s="168"/>
    </row>
    <row r="140" spans="1:12" ht="15.75">
      <c r="A140" s="152" t="s">
        <v>117</v>
      </c>
      <c r="B140" s="131" t="s">
        <v>138</v>
      </c>
      <c r="C140" s="30" t="s">
        <v>116</v>
      </c>
      <c r="D140" s="29" t="s">
        <v>109</v>
      </c>
      <c r="E140" s="29"/>
      <c r="F140" s="29"/>
      <c r="G140" s="46"/>
      <c r="H140" s="46"/>
      <c r="I140" s="387">
        <f>I141+I146+I153+I156</f>
        <v>1160</v>
      </c>
      <c r="J140" s="178"/>
      <c r="K140" s="168"/>
      <c r="L140" s="168"/>
    </row>
    <row r="141" spans="1:12" ht="30" customHeight="1">
      <c r="A141" s="153" t="s">
        <v>205</v>
      </c>
      <c r="B141" s="131" t="s">
        <v>138</v>
      </c>
      <c r="C141" s="22" t="s">
        <v>188</v>
      </c>
      <c r="D141" s="22" t="s">
        <v>174</v>
      </c>
      <c r="E141" s="22" t="s">
        <v>206</v>
      </c>
      <c r="F141" s="22"/>
      <c r="G141" s="47"/>
      <c r="H141" s="47"/>
      <c r="I141" s="381">
        <f>I142+I144</f>
        <v>966</v>
      </c>
      <c r="J141" s="179"/>
      <c r="K141" s="168"/>
      <c r="L141" s="168"/>
    </row>
    <row r="142" spans="1:12" ht="31.5">
      <c r="A142" s="18" t="s">
        <v>70</v>
      </c>
      <c r="B142" s="131" t="s">
        <v>138</v>
      </c>
      <c r="C142" s="29" t="s">
        <v>188</v>
      </c>
      <c r="D142" s="29" t="s">
        <v>174</v>
      </c>
      <c r="E142" s="29" t="s">
        <v>5</v>
      </c>
      <c r="F142" s="29"/>
      <c r="G142" s="46"/>
      <c r="H142" s="46"/>
      <c r="I142" s="387">
        <f>I143</f>
        <v>966</v>
      </c>
      <c r="J142" s="178"/>
      <c r="K142" s="168"/>
      <c r="L142" s="168"/>
    </row>
    <row r="143" spans="1:12" ht="30" customHeight="1">
      <c r="A143" s="18" t="s">
        <v>178</v>
      </c>
      <c r="B143" s="131" t="s">
        <v>138</v>
      </c>
      <c r="C143" s="29" t="s">
        <v>188</v>
      </c>
      <c r="D143" s="29" t="s">
        <v>174</v>
      </c>
      <c r="E143" s="29" t="s">
        <v>5</v>
      </c>
      <c r="F143" s="29" t="s">
        <v>138</v>
      </c>
      <c r="G143" s="46"/>
      <c r="H143" s="46"/>
      <c r="I143" s="387">
        <v>966</v>
      </c>
      <c r="J143" s="178"/>
      <c r="K143" s="168"/>
      <c r="L143" s="168"/>
    </row>
    <row r="144" spans="1:12" ht="3" customHeight="1" hidden="1">
      <c r="A144" s="83" t="s">
        <v>29</v>
      </c>
      <c r="B144" s="131" t="s">
        <v>138</v>
      </c>
      <c r="C144" s="29" t="s">
        <v>188</v>
      </c>
      <c r="D144" s="29" t="s">
        <v>174</v>
      </c>
      <c r="E144" s="29" t="s">
        <v>71</v>
      </c>
      <c r="F144" s="29"/>
      <c r="G144" s="46"/>
      <c r="H144" s="46"/>
      <c r="I144" s="387">
        <f>I145</f>
        <v>0</v>
      </c>
      <c r="J144" s="178"/>
      <c r="K144" s="168"/>
      <c r="L144" s="168"/>
    </row>
    <row r="145" spans="1:12" ht="0.75" customHeight="1" hidden="1">
      <c r="A145" s="18" t="s">
        <v>178</v>
      </c>
      <c r="B145" s="131" t="s">
        <v>138</v>
      </c>
      <c r="C145" s="29" t="s">
        <v>188</v>
      </c>
      <c r="D145" s="29" t="s">
        <v>174</v>
      </c>
      <c r="E145" s="29" t="s">
        <v>71</v>
      </c>
      <c r="F145" s="29" t="s">
        <v>138</v>
      </c>
      <c r="G145" s="46"/>
      <c r="H145" s="46"/>
      <c r="I145" s="387"/>
      <c r="J145" s="178"/>
      <c r="K145" s="168"/>
      <c r="L145" s="168"/>
    </row>
    <row r="146" spans="1:12" ht="15.75">
      <c r="A146" s="154" t="s">
        <v>215</v>
      </c>
      <c r="B146" s="131" t="s">
        <v>138</v>
      </c>
      <c r="C146" s="27" t="s">
        <v>116</v>
      </c>
      <c r="D146" s="33" t="s">
        <v>109</v>
      </c>
      <c r="E146" s="28" t="s">
        <v>217</v>
      </c>
      <c r="F146" s="33"/>
      <c r="G146" s="450"/>
      <c r="H146" s="450"/>
      <c r="I146" s="385">
        <f>I147+I151</f>
        <v>194</v>
      </c>
      <c r="J146" s="184"/>
      <c r="K146" s="168"/>
      <c r="L146" s="168"/>
    </row>
    <row r="147" spans="1:12" ht="31.5">
      <c r="A147" s="18" t="s">
        <v>70</v>
      </c>
      <c r="B147" s="131" t="s">
        <v>138</v>
      </c>
      <c r="C147" s="1" t="s">
        <v>116</v>
      </c>
      <c r="D147" s="23" t="s">
        <v>109</v>
      </c>
      <c r="E147" s="21" t="s">
        <v>218</v>
      </c>
      <c r="F147" s="29"/>
      <c r="G147" s="46"/>
      <c r="H147" s="46"/>
      <c r="I147" s="387">
        <f>I148</f>
        <v>194</v>
      </c>
      <c r="J147" s="178"/>
      <c r="K147" s="168"/>
      <c r="L147" s="168"/>
    </row>
    <row r="148" spans="1:12" ht="31.5">
      <c r="A148" s="18" t="s">
        <v>178</v>
      </c>
      <c r="B148" s="131" t="s">
        <v>138</v>
      </c>
      <c r="C148" s="1" t="s">
        <v>116</v>
      </c>
      <c r="D148" s="23" t="s">
        <v>109</v>
      </c>
      <c r="E148" s="21" t="s">
        <v>218</v>
      </c>
      <c r="F148" s="21" t="s">
        <v>138</v>
      </c>
      <c r="G148" s="40"/>
      <c r="H148" s="40"/>
      <c r="I148" s="382">
        <v>194</v>
      </c>
      <c r="J148" s="176"/>
      <c r="K148" s="168"/>
      <c r="L148" s="168"/>
    </row>
    <row r="149" spans="1:12" ht="25.5" customHeight="1">
      <c r="A149" s="18" t="s">
        <v>523</v>
      </c>
      <c r="B149" s="131" t="s">
        <v>138</v>
      </c>
      <c r="C149" s="1" t="s">
        <v>116</v>
      </c>
      <c r="D149" s="23" t="s">
        <v>174</v>
      </c>
      <c r="E149" s="21" t="s">
        <v>498</v>
      </c>
      <c r="F149" s="21"/>
      <c r="G149" s="40"/>
      <c r="H149" s="40"/>
      <c r="I149" s="382"/>
      <c r="J149" s="176"/>
      <c r="K149" s="168"/>
      <c r="L149" s="168"/>
    </row>
    <row r="150" spans="1:12" ht="26.25" customHeight="1">
      <c r="A150" s="18" t="s">
        <v>178</v>
      </c>
      <c r="B150" s="131" t="s">
        <v>138</v>
      </c>
      <c r="C150" s="1" t="s">
        <v>116</v>
      </c>
      <c r="D150" s="23" t="s">
        <v>174</v>
      </c>
      <c r="E150" s="21" t="s">
        <v>498</v>
      </c>
      <c r="F150" s="21" t="s">
        <v>138</v>
      </c>
      <c r="G150" s="40"/>
      <c r="H150" s="40"/>
      <c r="I150" s="382">
        <v>20</v>
      </c>
      <c r="J150" s="176"/>
      <c r="K150" s="168"/>
      <c r="L150" s="168"/>
    </row>
    <row r="151" spans="1:12" ht="0.75" customHeight="1" hidden="1">
      <c r="A151" s="83" t="s">
        <v>29</v>
      </c>
      <c r="B151" s="131" t="s">
        <v>138</v>
      </c>
      <c r="C151" s="23" t="s">
        <v>188</v>
      </c>
      <c r="D151" s="23" t="s">
        <v>174</v>
      </c>
      <c r="E151" s="21" t="s">
        <v>72</v>
      </c>
      <c r="F151" s="21"/>
      <c r="G151" s="40"/>
      <c r="H151" s="40"/>
      <c r="I151" s="382">
        <f>I152</f>
        <v>0</v>
      </c>
      <c r="J151" s="176"/>
      <c r="K151" s="168"/>
      <c r="L151" s="168"/>
    </row>
    <row r="152" spans="1:12" ht="18.75" customHeight="1" hidden="1">
      <c r="A152" s="18" t="s">
        <v>178</v>
      </c>
      <c r="B152" s="131" t="s">
        <v>138</v>
      </c>
      <c r="C152" s="23" t="s">
        <v>188</v>
      </c>
      <c r="D152" s="23" t="s">
        <v>174</v>
      </c>
      <c r="E152" s="21" t="s">
        <v>72</v>
      </c>
      <c r="F152" s="21" t="s">
        <v>138</v>
      </c>
      <c r="G152" s="40"/>
      <c r="H152" s="40"/>
      <c r="I152" s="382"/>
      <c r="J152" s="176"/>
      <c r="K152" s="168"/>
      <c r="L152" s="168"/>
    </row>
    <row r="153" spans="1:12" ht="15.75">
      <c r="A153" s="18" t="s">
        <v>31</v>
      </c>
      <c r="B153" s="131" t="s">
        <v>138</v>
      </c>
      <c r="C153" s="23" t="s">
        <v>188</v>
      </c>
      <c r="D153" s="23" t="s">
        <v>174</v>
      </c>
      <c r="E153" s="21" t="s">
        <v>73</v>
      </c>
      <c r="F153" s="21"/>
      <c r="G153" s="40"/>
      <c r="H153" s="40"/>
      <c r="I153" s="382">
        <f>I154</f>
        <v>0</v>
      </c>
      <c r="J153" s="176"/>
      <c r="K153" s="168"/>
      <c r="L153" s="168"/>
    </row>
    <row r="154" spans="1:12" ht="48.75">
      <c r="A154" s="95" t="s">
        <v>74</v>
      </c>
      <c r="B154" s="131" t="s">
        <v>138</v>
      </c>
      <c r="C154" s="23" t="s">
        <v>188</v>
      </c>
      <c r="D154" s="23" t="s">
        <v>174</v>
      </c>
      <c r="E154" s="21" t="s">
        <v>296</v>
      </c>
      <c r="F154" s="21"/>
      <c r="G154" s="40"/>
      <c r="H154" s="40"/>
      <c r="I154" s="382">
        <f>I155</f>
        <v>0</v>
      </c>
      <c r="J154" s="176"/>
      <c r="K154" s="168"/>
      <c r="L154" s="168"/>
    </row>
    <row r="155" spans="1:12" ht="31.5">
      <c r="A155" s="18" t="s">
        <v>294</v>
      </c>
      <c r="B155" s="131" t="s">
        <v>138</v>
      </c>
      <c r="C155" s="23" t="s">
        <v>188</v>
      </c>
      <c r="D155" s="23" t="s">
        <v>174</v>
      </c>
      <c r="E155" s="21" t="s">
        <v>296</v>
      </c>
      <c r="F155" s="21" t="s">
        <v>138</v>
      </c>
      <c r="G155" s="40"/>
      <c r="H155" s="40"/>
      <c r="I155" s="382">
        <v>0</v>
      </c>
      <c r="J155" s="176"/>
      <c r="K155" s="168"/>
      <c r="L155" s="168"/>
    </row>
    <row r="156" spans="1:12" ht="54.75" customHeight="1" hidden="1" thickBot="1">
      <c r="A156" s="17" t="s">
        <v>75</v>
      </c>
      <c r="B156" s="131" t="s">
        <v>138</v>
      </c>
      <c r="C156" s="23" t="s">
        <v>188</v>
      </c>
      <c r="D156" s="23" t="s">
        <v>174</v>
      </c>
      <c r="E156" s="21" t="s">
        <v>76</v>
      </c>
      <c r="F156" s="21"/>
      <c r="G156" s="40"/>
      <c r="H156" s="40"/>
      <c r="I156" s="382">
        <f>I157</f>
        <v>0</v>
      </c>
      <c r="J156" s="176"/>
      <c r="K156" s="168"/>
      <c r="L156" s="168"/>
    </row>
    <row r="157" spans="1:12" ht="48.75" hidden="1">
      <c r="A157" s="95" t="s">
        <v>77</v>
      </c>
      <c r="B157" s="131" t="s">
        <v>138</v>
      </c>
      <c r="C157" s="23" t="s">
        <v>188</v>
      </c>
      <c r="D157" s="23" t="s">
        <v>174</v>
      </c>
      <c r="E157" s="21" t="s">
        <v>297</v>
      </c>
      <c r="F157" s="21"/>
      <c r="G157" s="40"/>
      <c r="H157" s="40"/>
      <c r="I157" s="382">
        <f>I158</f>
        <v>0</v>
      </c>
      <c r="J157" s="176"/>
      <c r="K157" s="168"/>
      <c r="L157" s="168"/>
    </row>
    <row r="158" spans="1:12" ht="31.5" hidden="1">
      <c r="A158" s="18" t="s">
        <v>295</v>
      </c>
      <c r="B158" s="131" t="s">
        <v>138</v>
      </c>
      <c r="C158" s="23" t="s">
        <v>188</v>
      </c>
      <c r="D158" s="23" t="s">
        <v>174</v>
      </c>
      <c r="E158" s="21" t="s">
        <v>297</v>
      </c>
      <c r="F158" s="21" t="s">
        <v>138</v>
      </c>
      <c r="G158" s="40"/>
      <c r="H158" s="40"/>
      <c r="I158" s="382"/>
      <c r="J158" s="176"/>
      <c r="K158" s="168"/>
      <c r="L158" s="168"/>
    </row>
    <row r="159" spans="1:12" ht="0.75" customHeight="1">
      <c r="A159" s="93" t="s">
        <v>298</v>
      </c>
      <c r="B159" s="131" t="s">
        <v>138</v>
      </c>
      <c r="C159" s="2" t="s">
        <v>118</v>
      </c>
      <c r="D159" s="22"/>
      <c r="E159" s="22"/>
      <c r="F159" s="22"/>
      <c r="G159" s="47"/>
      <c r="H159" s="47"/>
      <c r="I159" s="381">
        <f>I160</f>
        <v>14</v>
      </c>
      <c r="J159" s="179"/>
      <c r="K159" s="168"/>
      <c r="L159" s="168"/>
    </row>
    <row r="160" spans="1:12" ht="16.5" hidden="1" thickBot="1">
      <c r="A160" s="355" t="s">
        <v>208</v>
      </c>
      <c r="B160" s="144" t="s">
        <v>138</v>
      </c>
      <c r="C160" s="356" t="s">
        <v>118</v>
      </c>
      <c r="D160" s="357" t="s">
        <v>188</v>
      </c>
      <c r="E160" s="357"/>
      <c r="F160" s="357"/>
      <c r="G160" s="448"/>
      <c r="H160" s="448"/>
      <c r="I160" s="389">
        <f>I161</f>
        <v>14</v>
      </c>
      <c r="J160" s="178"/>
      <c r="K160" s="181"/>
      <c r="L160" s="168"/>
    </row>
    <row r="161" spans="1:10" ht="31.5" hidden="1">
      <c r="A161" s="145" t="s">
        <v>162</v>
      </c>
      <c r="B161" s="146" t="s">
        <v>138</v>
      </c>
      <c r="C161" s="358" t="s">
        <v>118</v>
      </c>
      <c r="D161" s="314" t="s">
        <v>188</v>
      </c>
      <c r="E161" s="314">
        <v>5120000</v>
      </c>
      <c r="F161" s="359"/>
      <c r="G161" s="454"/>
      <c r="H161" s="454"/>
      <c r="I161" s="394">
        <f>I162</f>
        <v>14</v>
      </c>
      <c r="J161" s="178"/>
    </row>
    <row r="162" spans="1:10" ht="47.25" hidden="1">
      <c r="A162" s="85" t="s">
        <v>164</v>
      </c>
      <c r="B162" s="131" t="s">
        <v>138</v>
      </c>
      <c r="C162" s="31" t="s">
        <v>118</v>
      </c>
      <c r="D162" s="26" t="s">
        <v>188</v>
      </c>
      <c r="E162" s="26" t="s">
        <v>209</v>
      </c>
      <c r="F162" s="29"/>
      <c r="G162" s="46"/>
      <c r="H162" s="46"/>
      <c r="I162" s="387">
        <f>I163</f>
        <v>14</v>
      </c>
      <c r="J162" s="178"/>
    </row>
    <row r="163" spans="1:10" ht="31.5" hidden="1">
      <c r="A163" s="85" t="s">
        <v>182</v>
      </c>
      <c r="B163" s="131" t="s">
        <v>138</v>
      </c>
      <c r="C163" s="31" t="s">
        <v>118</v>
      </c>
      <c r="D163" s="26" t="s">
        <v>188</v>
      </c>
      <c r="E163" s="26" t="s">
        <v>209</v>
      </c>
      <c r="F163" s="21" t="s">
        <v>183</v>
      </c>
      <c r="G163" s="40"/>
      <c r="H163" s="40"/>
      <c r="I163" s="382">
        <v>14</v>
      </c>
      <c r="J163" s="176"/>
    </row>
    <row r="164" spans="1:10" ht="15.75">
      <c r="A164" s="93" t="s">
        <v>120</v>
      </c>
      <c r="B164" s="131" t="s">
        <v>138</v>
      </c>
      <c r="C164" s="4">
        <v>10</v>
      </c>
      <c r="D164" s="24"/>
      <c r="E164" s="24"/>
      <c r="F164" s="24"/>
      <c r="G164" s="52"/>
      <c r="H164" s="52"/>
      <c r="I164" s="381">
        <f>I165+I169</f>
        <v>1000</v>
      </c>
      <c r="J164" s="175"/>
    </row>
    <row r="165" spans="1:10" ht="0.75" customHeight="1">
      <c r="A165" s="85" t="s">
        <v>150</v>
      </c>
      <c r="B165" s="131" t="s">
        <v>138</v>
      </c>
      <c r="C165" s="31">
        <v>10</v>
      </c>
      <c r="D165" s="26" t="s">
        <v>109</v>
      </c>
      <c r="E165" s="26"/>
      <c r="F165" s="26"/>
      <c r="G165" s="49"/>
      <c r="H165" s="49"/>
      <c r="I165" s="387">
        <f>I166</f>
        <v>0</v>
      </c>
      <c r="J165" s="182"/>
    </row>
    <row r="166" spans="1:10" ht="26.25" hidden="1">
      <c r="A166" s="197" t="s">
        <v>78</v>
      </c>
      <c r="B166" s="131" t="s">
        <v>138</v>
      </c>
      <c r="C166" s="31">
        <v>10</v>
      </c>
      <c r="D166" s="26" t="s">
        <v>109</v>
      </c>
      <c r="E166" s="26" t="s">
        <v>314</v>
      </c>
      <c r="F166" s="21"/>
      <c r="G166" s="40"/>
      <c r="H166" s="40"/>
      <c r="I166" s="382">
        <f>I167</f>
        <v>0</v>
      </c>
      <c r="J166" s="176"/>
    </row>
    <row r="167" spans="1:10" ht="33" hidden="1">
      <c r="A167" s="193" t="s">
        <v>299</v>
      </c>
      <c r="B167" s="131" t="s">
        <v>138</v>
      </c>
      <c r="C167" s="31">
        <v>10</v>
      </c>
      <c r="D167" s="26" t="s">
        <v>109</v>
      </c>
      <c r="E167" s="26" t="s">
        <v>210</v>
      </c>
      <c r="F167" s="21"/>
      <c r="G167" s="40"/>
      <c r="H167" s="40"/>
      <c r="I167" s="382">
        <f>I168</f>
        <v>0</v>
      </c>
      <c r="J167" s="176"/>
    </row>
    <row r="168" spans="1:10" ht="15.75" hidden="1">
      <c r="A168" s="85" t="s">
        <v>300</v>
      </c>
      <c r="B168" s="131" t="s">
        <v>138</v>
      </c>
      <c r="C168" s="31">
        <v>10</v>
      </c>
      <c r="D168" s="26" t="s">
        <v>109</v>
      </c>
      <c r="E168" s="26" t="s">
        <v>210</v>
      </c>
      <c r="F168" s="26" t="s">
        <v>211</v>
      </c>
      <c r="G168" s="49"/>
      <c r="H168" s="49"/>
      <c r="I168" s="387"/>
      <c r="J168" s="182"/>
    </row>
    <row r="169" spans="1:10" ht="15.75">
      <c r="A169" s="84" t="s">
        <v>301</v>
      </c>
      <c r="B169" s="137" t="s">
        <v>138</v>
      </c>
      <c r="C169" s="16">
        <v>10</v>
      </c>
      <c r="D169" s="28" t="s">
        <v>128</v>
      </c>
      <c r="E169" s="28"/>
      <c r="F169" s="28"/>
      <c r="G169" s="43"/>
      <c r="H169" s="43"/>
      <c r="I169" s="385">
        <f>I170+I173+I176+I179+I181+I188</f>
        <v>1000</v>
      </c>
      <c r="J169" s="180"/>
    </row>
    <row r="170" spans="1:10" ht="15.75">
      <c r="A170" s="84" t="s">
        <v>79</v>
      </c>
      <c r="B170" s="137" t="s">
        <v>138</v>
      </c>
      <c r="C170" s="16">
        <v>10</v>
      </c>
      <c r="D170" s="28" t="s">
        <v>172</v>
      </c>
      <c r="E170" s="28" t="s">
        <v>80</v>
      </c>
      <c r="F170" s="28"/>
      <c r="G170" s="43"/>
      <c r="H170" s="43"/>
      <c r="I170" s="385">
        <f>I171</f>
        <v>0</v>
      </c>
      <c r="J170" s="180"/>
    </row>
    <row r="171" spans="1:10" ht="47.25">
      <c r="A171" s="85" t="s">
        <v>302</v>
      </c>
      <c r="B171" s="137" t="s">
        <v>138</v>
      </c>
      <c r="C171" s="16">
        <v>10</v>
      </c>
      <c r="D171" s="28" t="s">
        <v>128</v>
      </c>
      <c r="E171" s="26" t="s">
        <v>499</v>
      </c>
      <c r="F171" s="21"/>
      <c r="G171" s="40"/>
      <c r="H171" s="40"/>
      <c r="I171" s="382">
        <f>I172</f>
        <v>0</v>
      </c>
      <c r="J171" s="176"/>
    </row>
    <row r="172" spans="1:10" ht="19.5" customHeight="1">
      <c r="A172" s="156" t="s">
        <v>303</v>
      </c>
      <c r="B172" s="137" t="s">
        <v>138</v>
      </c>
      <c r="C172" s="16">
        <v>10</v>
      </c>
      <c r="D172" s="28" t="s">
        <v>128</v>
      </c>
      <c r="E172" s="26" t="s">
        <v>499</v>
      </c>
      <c r="F172" s="26" t="s">
        <v>211</v>
      </c>
      <c r="G172" s="49"/>
      <c r="H172" s="49"/>
      <c r="I172" s="390">
        <v>0</v>
      </c>
      <c r="J172" s="182"/>
    </row>
    <row r="173" spans="1:10" ht="0.75" customHeight="1">
      <c r="A173" s="197" t="s">
        <v>81</v>
      </c>
      <c r="B173" s="137" t="s">
        <v>138</v>
      </c>
      <c r="C173" s="16">
        <v>10</v>
      </c>
      <c r="D173" s="28" t="s">
        <v>172</v>
      </c>
      <c r="E173" s="26" t="s">
        <v>316</v>
      </c>
      <c r="F173" s="26"/>
      <c r="G173" s="49"/>
      <c r="H173" s="49"/>
      <c r="I173" s="387">
        <f>I174</f>
        <v>0</v>
      </c>
      <c r="J173" s="182"/>
    </row>
    <row r="174" spans="1:10" ht="21.75" customHeight="1" hidden="1">
      <c r="A174" s="193" t="s">
        <v>84</v>
      </c>
      <c r="B174" s="137" t="s">
        <v>138</v>
      </c>
      <c r="C174" s="16">
        <v>10</v>
      </c>
      <c r="D174" s="28" t="s">
        <v>172</v>
      </c>
      <c r="E174" s="26" t="s">
        <v>317</v>
      </c>
      <c r="F174" s="26"/>
      <c r="G174" s="49"/>
      <c r="H174" s="49"/>
      <c r="I174" s="387">
        <f>I175</f>
        <v>0</v>
      </c>
      <c r="J174" s="182"/>
    </row>
    <row r="175" spans="1:10" ht="31.5" hidden="1">
      <c r="A175" s="148" t="s">
        <v>304</v>
      </c>
      <c r="B175" s="137" t="s">
        <v>138</v>
      </c>
      <c r="C175" s="16">
        <v>10</v>
      </c>
      <c r="D175" s="28" t="s">
        <v>172</v>
      </c>
      <c r="E175" s="26" t="s">
        <v>317</v>
      </c>
      <c r="F175" s="26" t="s">
        <v>318</v>
      </c>
      <c r="G175" s="49"/>
      <c r="H175" s="49"/>
      <c r="I175" s="387"/>
      <c r="J175" s="182"/>
    </row>
    <row r="176" spans="1:10" ht="15.75" hidden="1">
      <c r="A176" s="198" t="s">
        <v>305</v>
      </c>
      <c r="B176" s="137" t="s">
        <v>138</v>
      </c>
      <c r="C176" s="16">
        <v>10</v>
      </c>
      <c r="D176" s="28" t="s">
        <v>172</v>
      </c>
      <c r="E176" s="26" t="s">
        <v>319</v>
      </c>
      <c r="F176" s="26"/>
      <c r="G176" s="49"/>
      <c r="H176" s="49"/>
      <c r="I176" s="387">
        <f>I177</f>
        <v>0</v>
      </c>
      <c r="J176" s="182"/>
    </row>
    <row r="177" spans="1:10" ht="94.5" hidden="1">
      <c r="A177" s="85" t="s">
        <v>307</v>
      </c>
      <c r="B177" s="137" t="s">
        <v>138</v>
      </c>
      <c r="C177" s="16">
        <v>10</v>
      </c>
      <c r="D177" s="28" t="s">
        <v>172</v>
      </c>
      <c r="E177" s="26" t="s">
        <v>320</v>
      </c>
      <c r="F177" s="26"/>
      <c r="G177" s="49"/>
      <c r="H177" s="49"/>
      <c r="I177" s="387">
        <f>I178</f>
        <v>0</v>
      </c>
      <c r="J177" s="182"/>
    </row>
    <row r="178" spans="1:10" ht="31.5" hidden="1">
      <c r="A178" s="85" t="s">
        <v>308</v>
      </c>
      <c r="B178" s="137" t="s">
        <v>138</v>
      </c>
      <c r="C178" s="16">
        <v>10</v>
      </c>
      <c r="D178" s="28" t="s">
        <v>172</v>
      </c>
      <c r="E178" s="26" t="s">
        <v>320</v>
      </c>
      <c r="F178" s="26" t="s">
        <v>321</v>
      </c>
      <c r="G178" s="49"/>
      <c r="H178" s="49"/>
      <c r="I178" s="387"/>
      <c r="J178" s="182"/>
    </row>
    <row r="179" spans="1:10" ht="26.25" hidden="1">
      <c r="A179" s="199" t="s">
        <v>85</v>
      </c>
      <c r="B179" s="137" t="s">
        <v>138</v>
      </c>
      <c r="C179" s="16">
        <v>10</v>
      </c>
      <c r="D179" s="28" t="s">
        <v>172</v>
      </c>
      <c r="E179" s="26" t="s">
        <v>322</v>
      </c>
      <c r="F179" s="26"/>
      <c r="G179" s="49"/>
      <c r="H179" s="49"/>
      <c r="I179" s="387">
        <f>I180</f>
        <v>0</v>
      </c>
      <c r="J179" s="182"/>
    </row>
    <row r="180" spans="1:10" ht="32.25" customHeight="1" hidden="1">
      <c r="A180" s="85" t="s">
        <v>182</v>
      </c>
      <c r="B180" s="137" t="s">
        <v>138</v>
      </c>
      <c r="C180" s="16">
        <v>10</v>
      </c>
      <c r="D180" s="28" t="s">
        <v>172</v>
      </c>
      <c r="E180" s="26" t="s">
        <v>322</v>
      </c>
      <c r="F180" s="26" t="s">
        <v>183</v>
      </c>
      <c r="G180" s="49"/>
      <c r="H180" s="49"/>
      <c r="I180" s="387"/>
      <c r="J180" s="182"/>
    </row>
    <row r="181" spans="1:10" ht="15.75" hidden="1">
      <c r="A181" s="148" t="s">
        <v>79</v>
      </c>
      <c r="B181" s="137" t="s">
        <v>138</v>
      </c>
      <c r="C181" s="28" t="s">
        <v>185</v>
      </c>
      <c r="D181" s="28" t="s">
        <v>172</v>
      </c>
      <c r="E181" s="26" t="s">
        <v>80</v>
      </c>
      <c r="F181" s="26"/>
      <c r="G181" s="49"/>
      <c r="H181" s="49"/>
      <c r="I181" s="387">
        <f>I182</f>
        <v>0</v>
      </c>
      <c r="J181" s="182"/>
    </row>
    <row r="182" spans="1:10" ht="141.75" hidden="1">
      <c r="A182" s="148" t="s">
        <v>86</v>
      </c>
      <c r="B182" s="137" t="s">
        <v>138</v>
      </c>
      <c r="C182" s="16">
        <v>10</v>
      </c>
      <c r="D182" s="28" t="s">
        <v>172</v>
      </c>
      <c r="E182" s="26" t="s">
        <v>216</v>
      </c>
      <c r="F182" s="28"/>
      <c r="G182" s="43"/>
      <c r="H182" s="43"/>
      <c r="I182" s="385">
        <f>I183</f>
        <v>0</v>
      </c>
      <c r="J182" s="182"/>
    </row>
    <row r="183" spans="1:10" ht="0.75" customHeight="1">
      <c r="A183" s="161" t="s">
        <v>300</v>
      </c>
      <c r="B183" s="162" t="s">
        <v>138</v>
      </c>
      <c r="C183" s="26" t="s">
        <v>185</v>
      </c>
      <c r="D183" s="26" t="s">
        <v>172</v>
      </c>
      <c r="E183" s="26" t="s">
        <v>216</v>
      </c>
      <c r="F183" s="26" t="s">
        <v>211</v>
      </c>
      <c r="G183" s="49"/>
      <c r="H183" s="49"/>
      <c r="I183" s="387"/>
      <c r="J183" s="182"/>
    </row>
    <row r="184" spans="1:10" ht="20.25" customHeight="1">
      <c r="A184" s="161" t="s">
        <v>31</v>
      </c>
      <c r="B184" s="162" t="s">
        <v>138</v>
      </c>
      <c r="C184" s="26" t="s">
        <v>185</v>
      </c>
      <c r="D184" s="26" t="s">
        <v>172</v>
      </c>
      <c r="E184" s="26" t="s">
        <v>32</v>
      </c>
      <c r="F184" s="26" t="s">
        <v>211</v>
      </c>
      <c r="G184" s="49"/>
      <c r="H184" s="49"/>
      <c r="I184" s="387"/>
      <c r="J184" s="182"/>
    </row>
    <row r="185" spans="1:10" ht="19.5" customHeight="1">
      <c r="A185" s="462" t="s">
        <v>524</v>
      </c>
      <c r="B185" s="162" t="s">
        <v>138</v>
      </c>
      <c r="C185" s="26" t="s">
        <v>233</v>
      </c>
      <c r="D185" s="26" t="s">
        <v>500</v>
      </c>
      <c r="E185" s="26"/>
      <c r="F185" s="26"/>
      <c r="G185" s="49"/>
      <c r="H185" s="49"/>
      <c r="I185" s="387"/>
      <c r="J185" s="182"/>
    </row>
    <row r="186" spans="1:10" ht="19.5" customHeight="1">
      <c r="A186" s="161" t="s">
        <v>208</v>
      </c>
      <c r="B186" s="162" t="s">
        <v>138</v>
      </c>
      <c r="C186" s="26" t="s">
        <v>233</v>
      </c>
      <c r="D186" s="26" t="s">
        <v>174</v>
      </c>
      <c r="E186" s="26" t="s">
        <v>505</v>
      </c>
      <c r="F186" s="26"/>
      <c r="G186" s="49"/>
      <c r="H186" s="49"/>
      <c r="I186" s="387"/>
      <c r="J186" s="182"/>
    </row>
    <row r="187" spans="1:10" ht="32.25" customHeight="1">
      <c r="A187" s="161" t="s">
        <v>162</v>
      </c>
      <c r="B187" s="162" t="s">
        <v>138</v>
      </c>
      <c r="C187" s="26" t="s">
        <v>233</v>
      </c>
      <c r="D187" s="26" t="s">
        <v>174</v>
      </c>
      <c r="E187" s="26" t="s">
        <v>209</v>
      </c>
      <c r="F187" s="26"/>
      <c r="G187" s="49"/>
      <c r="H187" s="49"/>
      <c r="I187" s="387"/>
      <c r="J187" s="182"/>
    </row>
    <row r="188" spans="1:10" ht="31.5" customHeight="1">
      <c r="A188" s="161" t="s">
        <v>164</v>
      </c>
      <c r="B188" s="162" t="s">
        <v>138</v>
      </c>
      <c r="C188" s="26" t="s">
        <v>233</v>
      </c>
      <c r="D188" s="26" t="s">
        <v>174</v>
      </c>
      <c r="E188" s="26" t="s">
        <v>209</v>
      </c>
      <c r="F188" s="26" t="s">
        <v>183</v>
      </c>
      <c r="G188" s="49"/>
      <c r="H188" s="49"/>
      <c r="I188" s="387">
        <v>1000</v>
      </c>
      <c r="J188" s="182"/>
    </row>
    <row r="189" spans="1:12" ht="82.5" customHeight="1" hidden="1">
      <c r="A189" s="17" t="s">
        <v>75</v>
      </c>
      <c r="B189" s="131" t="s">
        <v>138</v>
      </c>
      <c r="C189" s="23" t="s">
        <v>185</v>
      </c>
      <c r="D189" s="23" t="s">
        <v>172</v>
      </c>
      <c r="E189" s="21" t="s">
        <v>76</v>
      </c>
      <c r="F189" s="21"/>
      <c r="G189" s="40"/>
      <c r="H189" s="40"/>
      <c r="I189" s="382">
        <f>I190</f>
        <v>19</v>
      </c>
      <c r="J189" s="176"/>
      <c r="K189" s="168"/>
      <c r="L189" s="168"/>
    </row>
    <row r="190" spans="1:12" ht="39" customHeight="1" hidden="1">
      <c r="A190" s="95" t="s">
        <v>77</v>
      </c>
      <c r="B190" s="131" t="s">
        <v>138</v>
      </c>
      <c r="C190" s="23" t="s">
        <v>185</v>
      </c>
      <c r="D190" s="23" t="s">
        <v>172</v>
      </c>
      <c r="E190" s="21" t="s">
        <v>297</v>
      </c>
      <c r="F190" s="21"/>
      <c r="G190" s="40"/>
      <c r="H190" s="40"/>
      <c r="I190" s="382">
        <f>I191</f>
        <v>19</v>
      </c>
      <c r="J190" s="176"/>
      <c r="K190" s="168"/>
      <c r="L190" s="168"/>
    </row>
    <row r="191" spans="1:12" ht="16.5" hidden="1" thickBot="1">
      <c r="A191" s="231" t="s">
        <v>338</v>
      </c>
      <c r="B191" s="144" t="s">
        <v>138</v>
      </c>
      <c r="C191" s="100" t="s">
        <v>185</v>
      </c>
      <c r="D191" s="100" t="s">
        <v>172</v>
      </c>
      <c r="E191" s="89" t="s">
        <v>297</v>
      </c>
      <c r="F191" s="89" t="s">
        <v>211</v>
      </c>
      <c r="G191" s="90"/>
      <c r="H191" s="90"/>
      <c r="I191" s="395">
        <v>19</v>
      </c>
      <c r="J191" s="176"/>
      <c r="K191" s="168"/>
      <c r="L191" s="168"/>
    </row>
    <row r="192" ht="15">
      <c r="I192" s="396"/>
    </row>
    <row r="193" ht="15">
      <c r="I193" s="396"/>
    </row>
    <row r="194" ht="15">
      <c r="I194" s="396"/>
    </row>
    <row r="195" ht="15">
      <c r="I195" s="396"/>
    </row>
    <row r="196" ht="15">
      <c r="I196" s="396"/>
    </row>
    <row r="197" ht="15">
      <c r="I197" s="396"/>
    </row>
    <row r="198" ht="15">
      <c r="I198" s="396"/>
    </row>
    <row r="199" ht="15">
      <c r="I199" s="396"/>
    </row>
    <row r="200" ht="15">
      <c r="I200" s="396"/>
    </row>
    <row r="201" ht="15">
      <c r="I201" s="396"/>
    </row>
    <row r="202" ht="15">
      <c r="I202" s="396"/>
    </row>
    <row r="203" ht="15">
      <c r="I203" s="396"/>
    </row>
    <row r="204" ht="15">
      <c r="I204" s="396"/>
    </row>
    <row r="205" ht="15">
      <c r="I205" s="396"/>
    </row>
    <row r="206" ht="15">
      <c r="I206" s="396"/>
    </row>
    <row r="207" ht="15">
      <c r="I207" s="396"/>
    </row>
    <row r="208" ht="15">
      <c r="I208" s="396"/>
    </row>
    <row r="209" ht="15">
      <c r="I209" s="396"/>
    </row>
    <row r="210" ht="15">
      <c r="I210" s="200"/>
    </row>
    <row r="211" ht="15">
      <c r="I211" s="200"/>
    </row>
    <row r="212" ht="15">
      <c r="I212" s="200"/>
    </row>
    <row r="213" ht="15">
      <c r="I213" s="200"/>
    </row>
    <row r="214" ht="15">
      <c r="I214" s="200"/>
    </row>
    <row r="215" ht="15">
      <c r="I215" s="200"/>
    </row>
    <row r="216" ht="15">
      <c r="I216" s="200"/>
    </row>
    <row r="217" ht="15">
      <c r="I217" s="200"/>
    </row>
    <row r="218" ht="15">
      <c r="I218" s="200"/>
    </row>
    <row r="219" ht="15">
      <c r="I219" s="200"/>
    </row>
    <row r="220" ht="15">
      <c r="I220" s="200"/>
    </row>
  </sheetData>
  <sheetProtection/>
  <mergeCells count="9">
    <mergeCell ref="I12:I13"/>
    <mergeCell ref="A8:F8"/>
    <mergeCell ref="A9:F9"/>
    <mergeCell ref="A12:A13"/>
    <mergeCell ref="B12:B13"/>
    <mergeCell ref="C12:C13"/>
    <mergeCell ref="D12:D13"/>
    <mergeCell ref="E12:E13"/>
    <mergeCell ref="F12:F13"/>
  </mergeCells>
  <printOptions/>
  <pageMargins left="0.984251968503937" right="0" top="0" bottom="0" header="0.22" footer="0.17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J13" sqref="J13"/>
    </sheetView>
  </sheetViews>
  <sheetFormatPr defaultColWidth="9.00390625" defaultRowHeight="12.75"/>
  <cols>
    <col min="6" max="6" width="24.625" style="0" customWidth="1"/>
    <col min="8" max="8" width="16.875" style="0" customWidth="1"/>
    <col min="9" max="9" width="1.25" style="0" hidden="1" customWidth="1"/>
    <col min="10" max="10" width="9.375" style="0" customWidth="1"/>
  </cols>
  <sheetData>
    <row r="2" spans="4:12" ht="12.75">
      <c r="D2" s="490" t="s">
        <v>376</v>
      </c>
      <c r="E2" s="490"/>
      <c r="F2" s="490"/>
      <c r="G2" s="490"/>
      <c r="H2" s="490"/>
      <c r="I2" s="490"/>
      <c r="J2" s="490"/>
      <c r="K2" s="490"/>
      <c r="L2" s="490"/>
    </row>
    <row r="3" spans="4:12" ht="12.75">
      <c r="D3" s="9" t="s">
        <v>165</v>
      </c>
      <c r="E3" s="9"/>
      <c r="F3" s="9" t="s">
        <v>163</v>
      </c>
      <c r="G3" s="9"/>
      <c r="H3" s="9"/>
      <c r="I3" s="9"/>
      <c r="J3" s="9"/>
      <c r="K3" s="9"/>
      <c r="L3" s="9"/>
    </row>
    <row r="4" spans="4:12" ht="12.75">
      <c r="D4" s="9" t="s">
        <v>403</v>
      </c>
      <c r="E4" s="9"/>
      <c r="F4" s="9"/>
      <c r="G4" s="9"/>
      <c r="H4" s="9"/>
      <c r="I4" s="9"/>
      <c r="J4" s="9"/>
      <c r="K4" s="9"/>
      <c r="L4" s="9"/>
    </row>
    <row r="5" spans="4:12" ht="12.75">
      <c r="D5" s="9" t="s">
        <v>405</v>
      </c>
      <c r="E5" s="9"/>
      <c r="F5" s="9"/>
      <c r="G5" s="9"/>
      <c r="H5" s="9"/>
      <c r="I5" s="9"/>
      <c r="J5" s="9"/>
      <c r="K5" s="9"/>
      <c r="L5" s="9"/>
    </row>
    <row r="6" spans="4:12" ht="12.75">
      <c r="D6" s="490" t="s">
        <v>121</v>
      </c>
      <c r="E6" s="490"/>
      <c r="F6" s="490"/>
      <c r="G6" s="490"/>
      <c r="H6" s="490"/>
      <c r="I6" s="490"/>
      <c r="J6" s="9"/>
      <c r="K6" s="9"/>
      <c r="L6" s="9"/>
    </row>
    <row r="7" spans="4:12" ht="12.75">
      <c r="D7" s="490" t="s">
        <v>404</v>
      </c>
      <c r="E7" s="490"/>
      <c r="F7" s="490"/>
      <c r="G7" s="490"/>
      <c r="H7" s="490"/>
      <c r="I7" s="490"/>
      <c r="J7" s="9"/>
      <c r="K7" s="9"/>
      <c r="L7" s="9"/>
    </row>
    <row r="8" spans="4:12" ht="12.75">
      <c r="D8" s="490" t="s">
        <v>126</v>
      </c>
      <c r="E8" s="490"/>
      <c r="F8" s="490"/>
      <c r="G8" s="490"/>
      <c r="H8" s="490"/>
      <c r="I8" s="490"/>
      <c r="J8" s="9"/>
      <c r="K8" s="9"/>
      <c r="L8" s="9"/>
    </row>
    <row r="10" spans="2:8" ht="12.75">
      <c r="B10" s="490" t="s">
        <v>406</v>
      </c>
      <c r="C10" s="490"/>
      <c r="D10" s="490"/>
      <c r="E10" s="490"/>
      <c r="F10" s="490"/>
      <c r="G10" s="490"/>
      <c r="H10" s="490"/>
    </row>
    <row r="11" spans="2:9" ht="15.75" customHeight="1">
      <c r="B11" s="490" t="s">
        <v>407</v>
      </c>
      <c r="C11" s="490"/>
      <c r="D11" s="490"/>
      <c r="E11" s="490"/>
      <c r="F11" s="490"/>
      <c r="G11" s="490"/>
      <c r="H11" s="490"/>
      <c r="I11" s="490"/>
    </row>
    <row r="12" spans="2:9" ht="15.75" customHeight="1">
      <c r="B12" s="53"/>
      <c r="C12" s="53"/>
      <c r="D12" s="53"/>
      <c r="E12" s="53"/>
      <c r="F12" s="53"/>
      <c r="G12" s="53"/>
      <c r="H12" s="53"/>
      <c r="I12" s="53"/>
    </row>
    <row r="14" spans="2:8" ht="13.5" thickBot="1">
      <c r="B14" s="508" t="s">
        <v>219</v>
      </c>
      <c r="C14" s="508"/>
      <c r="D14" s="508"/>
      <c r="E14" s="508"/>
      <c r="F14" s="508"/>
      <c r="G14" s="508"/>
      <c r="H14" s="508"/>
    </row>
    <row r="15" spans="1:10" ht="12.75" customHeight="1">
      <c r="A15" s="477" t="s">
        <v>166</v>
      </c>
      <c r="B15" s="479" t="s">
        <v>220</v>
      </c>
      <c r="C15" s="479"/>
      <c r="D15" s="479"/>
      <c r="E15" s="479"/>
      <c r="F15" s="479"/>
      <c r="G15" s="481" t="s">
        <v>408</v>
      </c>
      <c r="H15" s="481"/>
      <c r="I15" s="481"/>
      <c r="J15" s="482"/>
    </row>
    <row r="16" spans="1:10" ht="12.75">
      <c r="A16" s="478"/>
      <c r="B16" s="480"/>
      <c r="C16" s="480"/>
      <c r="D16" s="480"/>
      <c r="E16" s="480"/>
      <c r="F16" s="480"/>
      <c r="G16" s="483"/>
      <c r="H16" s="483"/>
      <c r="I16" s="483"/>
      <c r="J16" s="475"/>
    </row>
    <row r="17" spans="1:10" ht="12.75">
      <c r="A17" s="478"/>
      <c r="B17" s="480"/>
      <c r="C17" s="480"/>
      <c r="D17" s="480"/>
      <c r="E17" s="480"/>
      <c r="F17" s="480"/>
      <c r="G17" s="483"/>
      <c r="H17" s="483"/>
      <c r="I17" s="483"/>
      <c r="J17" s="475"/>
    </row>
    <row r="18" spans="1:10" ht="12.75">
      <c r="A18" s="478"/>
      <c r="B18" s="480"/>
      <c r="C18" s="480"/>
      <c r="D18" s="480"/>
      <c r="E18" s="480"/>
      <c r="F18" s="480"/>
      <c r="G18" s="483"/>
      <c r="H18" s="483"/>
      <c r="I18" s="483"/>
      <c r="J18" s="475"/>
    </row>
    <row r="19" spans="1:10" ht="12.75">
      <c r="A19" s="97" t="s">
        <v>167</v>
      </c>
      <c r="B19" s="509" t="s">
        <v>221</v>
      </c>
      <c r="C19" s="510"/>
      <c r="D19" s="510"/>
      <c r="E19" s="510"/>
      <c r="F19" s="511"/>
      <c r="G19" s="480">
        <v>0</v>
      </c>
      <c r="H19" s="480"/>
      <c r="I19" s="480"/>
      <c r="J19" s="507"/>
    </row>
    <row r="20" spans="1:10" ht="25.5" customHeight="1">
      <c r="A20" s="97" t="s">
        <v>168</v>
      </c>
      <c r="B20" s="504" t="s">
        <v>222</v>
      </c>
      <c r="C20" s="505"/>
      <c r="D20" s="505"/>
      <c r="E20" s="505"/>
      <c r="F20" s="506"/>
      <c r="G20" s="480">
        <v>0</v>
      </c>
      <c r="H20" s="480"/>
      <c r="I20" s="480"/>
      <c r="J20" s="507"/>
    </row>
    <row r="21" spans="1:10" ht="12.75">
      <c r="A21" s="97" t="s">
        <v>169</v>
      </c>
      <c r="B21" s="520" t="s">
        <v>223</v>
      </c>
      <c r="C21" s="521"/>
      <c r="D21" s="521"/>
      <c r="E21" s="521"/>
      <c r="F21" s="522"/>
      <c r="G21" s="480">
        <v>0</v>
      </c>
      <c r="H21" s="480"/>
      <c r="I21" s="480"/>
      <c r="J21" s="507"/>
    </row>
    <row r="22" spans="1:10" ht="13.5" thickBot="1">
      <c r="A22" s="275"/>
      <c r="B22" s="512" t="s">
        <v>224</v>
      </c>
      <c r="C22" s="513"/>
      <c r="D22" s="513"/>
      <c r="E22" s="513"/>
      <c r="F22" s="514"/>
      <c r="G22" s="515">
        <v>0</v>
      </c>
      <c r="H22" s="515"/>
      <c r="I22" s="515"/>
      <c r="J22" s="516"/>
    </row>
    <row r="26" spans="2:8" ht="13.5" thickBot="1">
      <c r="B26" s="508" t="s">
        <v>225</v>
      </c>
      <c r="C26" s="508"/>
      <c r="D26" s="508"/>
      <c r="E26" s="508"/>
      <c r="F26" s="508"/>
      <c r="G26" s="508"/>
      <c r="H26" s="508"/>
    </row>
    <row r="27" spans="1:10" ht="12.75">
      <c r="A27" s="477" t="s">
        <v>166</v>
      </c>
      <c r="B27" s="479" t="s">
        <v>220</v>
      </c>
      <c r="C27" s="479"/>
      <c r="D27" s="479"/>
      <c r="E27" s="479"/>
      <c r="F27" s="479"/>
      <c r="G27" s="481" t="s">
        <v>409</v>
      </c>
      <c r="H27" s="481"/>
      <c r="I27" s="481"/>
      <c r="J27" s="482"/>
    </row>
    <row r="28" spans="1:10" ht="12.75">
      <c r="A28" s="478"/>
      <c r="B28" s="480"/>
      <c r="C28" s="480"/>
      <c r="D28" s="480"/>
      <c r="E28" s="480"/>
      <c r="F28" s="480"/>
      <c r="G28" s="483"/>
      <c r="H28" s="483"/>
      <c r="I28" s="483"/>
      <c r="J28" s="475"/>
    </row>
    <row r="29" spans="1:10" ht="12.75">
      <c r="A29" s="478"/>
      <c r="B29" s="480"/>
      <c r="C29" s="480"/>
      <c r="D29" s="480"/>
      <c r="E29" s="480"/>
      <c r="F29" s="480"/>
      <c r="G29" s="483"/>
      <c r="H29" s="483"/>
      <c r="I29" s="483"/>
      <c r="J29" s="475"/>
    </row>
    <row r="30" spans="1:10" ht="12.75">
      <c r="A30" s="478"/>
      <c r="B30" s="480"/>
      <c r="C30" s="480"/>
      <c r="D30" s="480"/>
      <c r="E30" s="480"/>
      <c r="F30" s="480"/>
      <c r="G30" s="483"/>
      <c r="H30" s="483"/>
      <c r="I30" s="483"/>
      <c r="J30" s="475"/>
    </row>
    <row r="31" spans="1:10" ht="12.75">
      <c r="A31" s="97" t="s">
        <v>167</v>
      </c>
      <c r="B31" s="509" t="s">
        <v>221</v>
      </c>
      <c r="C31" s="510"/>
      <c r="D31" s="510"/>
      <c r="E31" s="510"/>
      <c r="F31" s="511"/>
      <c r="G31" s="480">
        <v>0</v>
      </c>
      <c r="H31" s="480"/>
      <c r="I31" s="480"/>
      <c r="J31" s="507"/>
    </row>
    <row r="32" spans="1:10" ht="22.5" customHeight="1">
      <c r="A32" s="97" t="s">
        <v>168</v>
      </c>
      <c r="B32" s="517" t="s">
        <v>222</v>
      </c>
      <c r="C32" s="518"/>
      <c r="D32" s="518"/>
      <c r="E32" s="518"/>
      <c r="F32" s="519"/>
      <c r="G32" s="480">
        <v>0</v>
      </c>
      <c r="H32" s="480"/>
      <c r="I32" s="480"/>
      <c r="J32" s="507"/>
    </row>
    <row r="33" spans="1:10" ht="12.75">
      <c r="A33" s="97" t="s">
        <v>169</v>
      </c>
      <c r="B33" s="520" t="s">
        <v>223</v>
      </c>
      <c r="C33" s="521"/>
      <c r="D33" s="521"/>
      <c r="E33" s="521"/>
      <c r="F33" s="522"/>
      <c r="G33" s="480">
        <v>0</v>
      </c>
      <c r="H33" s="480"/>
      <c r="I33" s="480"/>
      <c r="J33" s="507"/>
    </row>
    <row r="34" spans="1:10" ht="13.5" thickBot="1">
      <c r="A34" s="275"/>
      <c r="B34" s="512" t="s">
        <v>224</v>
      </c>
      <c r="C34" s="513"/>
      <c r="D34" s="513"/>
      <c r="E34" s="513"/>
      <c r="F34" s="514"/>
      <c r="G34" s="515">
        <v>0</v>
      </c>
      <c r="H34" s="515"/>
      <c r="I34" s="515"/>
      <c r="J34" s="516"/>
    </row>
  </sheetData>
  <sheetProtection/>
  <mergeCells count="30">
    <mergeCell ref="A27:A30"/>
    <mergeCell ref="B27:F30"/>
    <mergeCell ref="G27:J30"/>
    <mergeCell ref="B21:F21"/>
    <mergeCell ref="G21:J21"/>
    <mergeCell ref="B22:F22"/>
    <mergeCell ref="G22:J22"/>
    <mergeCell ref="B34:F34"/>
    <mergeCell ref="G34:J34"/>
    <mergeCell ref="G32:J32"/>
    <mergeCell ref="B26:H26"/>
    <mergeCell ref="B31:F31"/>
    <mergeCell ref="G31:J31"/>
    <mergeCell ref="B32:F32"/>
    <mergeCell ref="B33:F33"/>
    <mergeCell ref="G33:J33"/>
    <mergeCell ref="B20:F20"/>
    <mergeCell ref="G20:J20"/>
    <mergeCell ref="B10:H10"/>
    <mergeCell ref="B11:I11"/>
    <mergeCell ref="B14:H14"/>
    <mergeCell ref="B19:F19"/>
    <mergeCell ref="G19:J19"/>
    <mergeCell ref="A15:A18"/>
    <mergeCell ref="B15:F18"/>
    <mergeCell ref="G15:J18"/>
    <mergeCell ref="D2:L2"/>
    <mergeCell ref="D6:I6"/>
    <mergeCell ref="D7:I7"/>
    <mergeCell ref="D8:I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N35"/>
  <sheetViews>
    <sheetView zoomScalePageLayoutView="0" workbookViewId="0" topLeftCell="A1">
      <selection activeCell="L37" sqref="L37"/>
    </sheetView>
  </sheetViews>
  <sheetFormatPr defaultColWidth="9.00390625" defaultRowHeight="12.75"/>
  <cols>
    <col min="5" max="5" width="9.00390625" style="0" customWidth="1"/>
    <col min="6" max="6" width="0.37109375" style="0" hidden="1" customWidth="1"/>
    <col min="8" max="8" width="10.25390625" style="0" customWidth="1"/>
    <col min="9" max="9" width="1.25" style="0" hidden="1" customWidth="1"/>
    <col min="10" max="10" width="0.12890625" style="0" hidden="1" customWidth="1"/>
    <col min="12" max="12" width="12.25390625" style="0" customWidth="1"/>
    <col min="14" max="14" width="12.375" style="0" customWidth="1"/>
  </cols>
  <sheetData>
    <row r="2" spans="4:12" ht="12.75">
      <c r="D2" s="490" t="s">
        <v>410</v>
      </c>
      <c r="E2" s="490"/>
      <c r="F2" s="490"/>
      <c r="G2" s="490"/>
      <c r="H2" s="490"/>
      <c r="I2" s="490"/>
      <c r="J2" s="490"/>
      <c r="K2" s="490"/>
      <c r="L2" s="490"/>
    </row>
    <row r="3" spans="4:12" ht="12.75">
      <c r="D3" s="9" t="s">
        <v>51</v>
      </c>
      <c r="E3" s="9"/>
      <c r="F3" s="9"/>
      <c r="G3" s="9"/>
      <c r="H3" s="9" t="s">
        <v>50</v>
      </c>
      <c r="I3" s="9"/>
      <c r="J3" s="9"/>
      <c r="K3" s="9"/>
      <c r="L3" s="9"/>
    </row>
    <row r="4" spans="4:12" ht="12.75">
      <c r="D4" s="9" t="s">
        <v>411</v>
      </c>
      <c r="E4" s="9"/>
      <c r="F4" s="9"/>
      <c r="G4" s="9"/>
      <c r="H4" s="9"/>
      <c r="I4" s="9"/>
      <c r="J4" s="9"/>
      <c r="K4" s="9"/>
      <c r="L4" s="9"/>
    </row>
    <row r="5" spans="4:12" ht="12.75">
      <c r="D5" s="9" t="s">
        <v>626</v>
      </c>
      <c r="E5" s="9"/>
      <c r="F5" s="9"/>
      <c r="G5" s="9" t="s">
        <v>412</v>
      </c>
      <c r="H5" s="9"/>
      <c r="I5" s="9"/>
      <c r="J5" s="9"/>
      <c r="K5" s="9"/>
      <c r="L5" s="9"/>
    </row>
    <row r="6" spans="4:12" ht="12.75">
      <c r="D6" s="9" t="s">
        <v>413</v>
      </c>
      <c r="E6" s="9"/>
      <c r="F6" s="9"/>
      <c r="G6" s="9"/>
      <c r="H6" s="9"/>
      <c r="I6" s="9"/>
      <c r="J6" s="9"/>
      <c r="K6" s="9"/>
      <c r="L6" s="9"/>
    </row>
    <row r="7" spans="4:12" ht="12.75">
      <c r="D7" s="9" t="s">
        <v>414</v>
      </c>
      <c r="E7" s="9"/>
      <c r="F7" s="9"/>
      <c r="G7" s="9"/>
      <c r="H7" s="9"/>
      <c r="I7" s="9"/>
      <c r="J7" s="9"/>
      <c r="K7" s="9"/>
      <c r="L7" s="9"/>
    </row>
    <row r="8" spans="4:12" ht="12.75">
      <c r="D8" s="9"/>
      <c r="E8" s="9"/>
      <c r="F8" s="9"/>
      <c r="G8" s="9"/>
      <c r="H8" s="9"/>
      <c r="I8" s="9"/>
      <c r="J8" s="9"/>
      <c r="K8" s="9"/>
      <c r="L8" s="9"/>
    </row>
    <row r="10" spans="2:11" ht="12.75">
      <c r="B10" s="533" t="s">
        <v>529</v>
      </c>
      <c r="C10" s="533"/>
      <c r="D10" s="533"/>
      <c r="E10" s="533"/>
      <c r="F10" s="533"/>
      <c r="G10" s="533"/>
      <c r="H10" s="533"/>
      <c r="I10" s="281"/>
      <c r="J10" s="281"/>
      <c r="K10" s="281"/>
    </row>
    <row r="11" spans="2:11" ht="12.75">
      <c r="B11" s="282" t="s">
        <v>49</v>
      </c>
      <c r="C11" s="282"/>
      <c r="D11" s="282"/>
      <c r="E11" s="282"/>
      <c r="F11" s="282"/>
      <c r="G11" s="282"/>
      <c r="H11" s="282"/>
      <c r="I11" s="282"/>
      <c r="J11" s="281"/>
      <c r="K11" s="281"/>
    </row>
    <row r="12" spans="2:11" ht="12.75">
      <c r="B12" s="281" t="s">
        <v>418</v>
      </c>
      <c r="C12" s="281"/>
      <c r="D12" s="281"/>
      <c r="E12" s="281"/>
      <c r="F12" s="281"/>
      <c r="G12" s="281"/>
      <c r="H12" s="281"/>
      <c r="I12" s="281"/>
      <c r="J12" s="281"/>
      <c r="K12" s="281"/>
    </row>
    <row r="13" spans="2:8" ht="13.5" thickBot="1">
      <c r="B13" s="280" t="s">
        <v>419</v>
      </c>
      <c r="C13" s="280"/>
      <c r="D13" s="280"/>
      <c r="E13" s="280"/>
      <c r="F13" s="280"/>
      <c r="G13" s="280"/>
      <c r="H13" s="280"/>
    </row>
    <row r="14" spans="1:14" ht="12.75" customHeight="1">
      <c r="A14" s="477" t="s">
        <v>166</v>
      </c>
      <c r="B14" s="479" t="s">
        <v>484</v>
      </c>
      <c r="C14" s="479"/>
      <c r="D14" s="479"/>
      <c r="E14" s="479"/>
      <c r="F14" s="479"/>
      <c r="G14" s="481" t="s">
        <v>487</v>
      </c>
      <c r="H14" s="481"/>
      <c r="I14" s="481"/>
      <c r="J14" s="481"/>
      <c r="K14" s="481" t="s">
        <v>489</v>
      </c>
      <c r="L14" s="481" t="s">
        <v>488</v>
      </c>
      <c r="M14" s="481" t="s">
        <v>490</v>
      </c>
      <c r="N14" s="482" t="s">
        <v>491</v>
      </c>
    </row>
    <row r="15" spans="1:14" ht="12.75">
      <c r="A15" s="478"/>
      <c r="B15" s="480"/>
      <c r="C15" s="480"/>
      <c r="D15" s="480"/>
      <c r="E15" s="480"/>
      <c r="F15" s="480"/>
      <c r="G15" s="483"/>
      <c r="H15" s="483"/>
      <c r="I15" s="483"/>
      <c r="J15" s="483"/>
      <c r="K15" s="483"/>
      <c r="L15" s="483"/>
      <c r="M15" s="483"/>
      <c r="N15" s="475"/>
    </row>
    <row r="16" spans="1:14" ht="12.75">
      <c r="A16" s="478"/>
      <c r="B16" s="480"/>
      <c r="C16" s="480"/>
      <c r="D16" s="480"/>
      <c r="E16" s="480"/>
      <c r="F16" s="480"/>
      <c r="G16" s="483"/>
      <c r="H16" s="483"/>
      <c r="I16" s="483"/>
      <c r="J16" s="483"/>
      <c r="K16" s="483"/>
      <c r="L16" s="483"/>
      <c r="M16" s="483"/>
      <c r="N16" s="475"/>
    </row>
    <row r="17" spans="1:14" ht="24.75" customHeight="1">
      <c r="A17" s="478"/>
      <c r="B17" s="480"/>
      <c r="C17" s="480"/>
      <c r="D17" s="480"/>
      <c r="E17" s="480"/>
      <c r="F17" s="480"/>
      <c r="G17" s="483"/>
      <c r="H17" s="483"/>
      <c r="I17" s="483"/>
      <c r="J17" s="483"/>
      <c r="K17" s="483"/>
      <c r="L17" s="483"/>
      <c r="M17" s="483"/>
      <c r="N17" s="475"/>
    </row>
    <row r="18" spans="1:14" ht="12.75">
      <c r="A18" s="186" t="s">
        <v>167</v>
      </c>
      <c r="B18" s="523">
        <v>2</v>
      </c>
      <c r="C18" s="523"/>
      <c r="D18" s="523"/>
      <c r="E18" s="523"/>
      <c r="F18" s="523"/>
      <c r="G18" s="480">
        <v>3</v>
      </c>
      <c r="H18" s="480"/>
      <c r="I18" s="480"/>
      <c r="J18" s="480"/>
      <c r="K18" s="11">
        <v>4</v>
      </c>
      <c r="L18" s="11">
        <v>5</v>
      </c>
      <c r="M18" s="11">
        <v>6</v>
      </c>
      <c r="N18" s="277">
        <v>7</v>
      </c>
    </row>
    <row r="19" spans="1:14" ht="25.5" customHeight="1">
      <c r="A19" s="186">
        <v>1</v>
      </c>
      <c r="B19" s="532"/>
      <c r="C19" s="532"/>
      <c r="D19" s="532"/>
      <c r="E19" s="532"/>
      <c r="F19" s="532"/>
      <c r="G19" s="480"/>
      <c r="H19" s="480"/>
      <c r="I19" s="480"/>
      <c r="J19" s="480"/>
      <c r="K19" s="5"/>
      <c r="L19" s="5"/>
      <c r="M19" s="5"/>
      <c r="N19" s="98"/>
    </row>
    <row r="20" spans="1:14" ht="0.75" customHeight="1">
      <c r="A20" s="97"/>
      <c r="B20" s="525"/>
      <c r="C20" s="525"/>
      <c r="D20" s="525"/>
      <c r="E20" s="525"/>
      <c r="F20" s="525"/>
      <c r="G20" s="480"/>
      <c r="H20" s="480"/>
      <c r="I20" s="480"/>
      <c r="J20" s="480"/>
      <c r="K20" s="5"/>
      <c r="L20" s="5"/>
      <c r="M20" s="5"/>
      <c r="N20" s="98"/>
    </row>
    <row r="21" spans="1:14" ht="13.5" thickBot="1">
      <c r="A21" s="275"/>
      <c r="B21" s="526" t="s">
        <v>492</v>
      </c>
      <c r="C21" s="526"/>
      <c r="D21" s="526"/>
      <c r="E21" s="526"/>
      <c r="F21" s="526"/>
      <c r="G21" s="515"/>
      <c r="H21" s="515"/>
      <c r="I21" s="515"/>
      <c r="J21" s="515"/>
      <c r="K21" s="87"/>
      <c r="L21" s="87"/>
      <c r="M21" s="87"/>
      <c r="N21" s="276"/>
    </row>
    <row r="25" spans="2:8" ht="12.75">
      <c r="B25" s="279" t="s">
        <v>493</v>
      </c>
      <c r="C25" s="279"/>
      <c r="D25" s="279"/>
      <c r="E25" s="279"/>
      <c r="F25" s="279"/>
      <c r="G25" s="279"/>
      <c r="H25" s="279"/>
    </row>
    <row r="26" spans="2:8" ht="12.75">
      <c r="B26" s="279" t="s">
        <v>420</v>
      </c>
      <c r="C26" s="279"/>
      <c r="D26" s="279"/>
      <c r="E26" s="279"/>
      <c r="F26" s="279"/>
      <c r="G26" s="279"/>
      <c r="H26" s="279"/>
    </row>
    <row r="27" spans="2:8" ht="13.5" thickBot="1">
      <c r="B27" s="279" t="s">
        <v>421</v>
      </c>
      <c r="C27" s="279"/>
      <c r="D27" s="279"/>
      <c r="E27" s="279"/>
      <c r="F27" s="279"/>
      <c r="G27" s="279"/>
      <c r="H27" s="279"/>
    </row>
    <row r="28" spans="1:12" ht="12.75" customHeight="1">
      <c r="A28" s="527" t="s">
        <v>526</v>
      </c>
      <c r="B28" s="481"/>
      <c r="C28" s="481"/>
      <c r="D28" s="481"/>
      <c r="E28" s="481"/>
      <c r="F28" s="481"/>
      <c r="G28" s="481" t="s">
        <v>528</v>
      </c>
      <c r="H28" s="481"/>
      <c r="I28" s="481"/>
      <c r="J28" s="481"/>
      <c r="K28" s="481"/>
      <c r="L28" s="482"/>
    </row>
    <row r="29" spans="1:12" ht="12.75">
      <c r="A29" s="528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75"/>
    </row>
    <row r="30" spans="1:12" ht="12.75">
      <c r="A30" s="528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75"/>
    </row>
    <row r="31" spans="1:12" ht="29.25" customHeight="1">
      <c r="A31" s="528"/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75"/>
    </row>
    <row r="32" spans="1:12" ht="36" customHeight="1" thickBot="1">
      <c r="A32" s="529" t="s">
        <v>527</v>
      </c>
      <c r="B32" s="530"/>
      <c r="C32" s="530"/>
      <c r="D32" s="530"/>
      <c r="E32" s="530"/>
      <c r="F32" s="530"/>
      <c r="G32" s="515"/>
      <c r="H32" s="515"/>
      <c r="I32" s="515"/>
      <c r="J32" s="515"/>
      <c r="K32" s="515"/>
      <c r="L32" s="516"/>
    </row>
    <row r="33" spans="1:11" ht="22.5" customHeight="1">
      <c r="A33" s="278"/>
      <c r="B33" s="531"/>
      <c r="C33" s="531"/>
      <c r="D33" s="531"/>
      <c r="E33" s="531"/>
      <c r="F33" s="531"/>
      <c r="G33" s="524"/>
      <c r="H33" s="524"/>
      <c r="I33" s="524"/>
      <c r="J33" s="524"/>
      <c r="K33" s="278"/>
    </row>
    <row r="34" spans="1:11" ht="12.75">
      <c r="A34" s="278"/>
      <c r="B34" s="508"/>
      <c r="C34" s="508"/>
      <c r="D34" s="508"/>
      <c r="E34" s="508"/>
      <c r="F34" s="508"/>
      <c r="G34" s="524"/>
      <c r="H34" s="524"/>
      <c r="I34" s="524"/>
      <c r="J34" s="524"/>
      <c r="K34" s="278"/>
    </row>
    <row r="35" spans="1:11" ht="12.75">
      <c r="A35" s="278"/>
      <c r="B35" s="508"/>
      <c r="C35" s="508"/>
      <c r="D35" s="508"/>
      <c r="E35" s="508"/>
      <c r="F35" s="508"/>
      <c r="G35" s="524"/>
      <c r="H35" s="524"/>
      <c r="I35" s="524"/>
      <c r="J35" s="524"/>
      <c r="K35" s="278"/>
    </row>
  </sheetData>
  <sheetProtection/>
  <mergeCells count="27">
    <mergeCell ref="A14:A17"/>
    <mergeCell ref="B14:F17"/>
    <mergeCell ref="G14:J17"/>
    <mergeCell ref="L14:L17"/>
    <mergeCell ref="D2:L2"/>
    <mergeCell ref="B19:F19"/>
    <mergeCell ref="G19:J19"/>
    <mergeCell ref="B10:H10"/>
    <mergeCell ref="B35:F35"/>
    <mergeCell ref="G35:J35"/>
    <mergeCell ref="N14:N17"/>
    <mergeCell ref="A28:F31"/>
    <mergeCell ref="A32:F32"/>
    <mergeCell ref="G28:L31"/>
    <mergeCell ref="G32:L32"/>
    <mergeCell ref="K14:K17"/>
    <mergeCell ref="B33:F33"/>
    <mergeCell ref="G33:J33"/>
    <mergeCell ref="M14:M17"/>
    <mergeCell ref="B18:F18"/>
    <mergeCell ref="G18:J18"/>
    <mergeCell ref="B34:F34"/>
    <mergeCell ref="G34:J34"/>
    <mergeCell ref="B20:F20"/>
    <mergeCell ref="G20:J20"/>
    <mergeCell ref="B21:F21"/>
    <mergeCell ref="G21:J21"/>
  </mergeCells>
  <printOptions/>
  <pageMargins left="0.75" right="0.16" top="0.45" bottom="1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Q175"/>
  <sheetViews>
    <sheetView zoomScalePageLayoutView="0" workbookViewId="0" topLeftCell="A1">
      <selection activeCell="A52" sqref="A52:IV52"/>
    </sheetView>
  </sheetViews>
  <sheetFormatPr defaultColWidth="9.00390625" defaultRowHeight="12.75"/>
  <cols>
    <col min="1" max="1" width="52.00390625" style="10" customWidth="1"/>
    <col min="2" max="2" width="5.875" style="10" hidden="1" customWidth="1"/>
    <col min="3" max="3" width="9.75390625" style="10" customWidth="1"/>
    <col min="4" max="4" width="10.875" style="10" customWidth="1"/>
    <col min="5" max="5" width="14.25390625" style="10" hidden="1" customWidth="1"/>
    <col min="6" max="6" width="11.75390625" style="10" hidden="1" customWidth="1"/>
    <col min="7" max="7" width="11.875" style="200" customWidth="1"/>
    <col min="8" max="8" width="13.375" style="326" customWidth="1"/>
    <col min="9" max="9" width="15.00390625" style="326" customWidth="1"/>
    <col min="10" max="10" width="17.75390625" style="10" customWidth="1"/>
    <col min="11" max="11" width="17.25390625" style="10" customWidth="1"/>
    <col min="12" max="16384" width="9.125" style="10" customWidth="1"/>
  </cols>
  <sheetData>
    <row r="5" spans="1:9" ht="48" customHeight="1">
      <c r="A5" s="494" t="s">
        <v>422</v>
      </c>
      <c r="B5" s="494"/>
      <c r="C5" s="494"/>
      <c r="D5" s="494"/>
      <c r="E5" s="494"/>
      <c r="F5" s="494"/>
      <c r="G5" s="494"/>
      <c r="H5" s="494"/>
      <c r="I5" s="494"/>
    </row>
    <row r="6" spans="1:8" ht="15.75">
      <c r="A6" s="494"/>
      <c r="B6" s="494"/>
      <c r="C6" s="494"/>
      <c r="D6" s="494"/>
      <c r="E6" s="494"/>
      <c r="F6" s="494"/>
      <c r="G6" s="309"/>
      <c r="H6" s="325"/>
    </row>
    <row r="7" spans="1:8" ht="15.75">
      <c r="A7" s="108"/>
      <c r="B7" s="108"/>
      <c r="C7" s="108"/>
      <c r="D7" s="108"/>
      <c r="E7" s="108"/>
      <c r="F7" s="108"/>
      <c r="G7" s="309"/>
      <c r="H7" s="325"/>
    </row>
    <row r="8" spans="6:8" ht="16.5" customHeight="1" thickBot="1">
      <c r="F8" s="165" t="s">
        <v>103</v>
      </c>
      <c r="G8" s="201"/>
      <c r="H8" s="327"/>
    </row>
    <row r="9" spans="1:9" ht="22.5" customHeight="1">
      <c r="A9" s="495" t="s">
        <v>104</v>
      </c>
      <c r="B9" s="497" t="s">
        <v>131</v>
      </c>
      <c r="C9" s="497" t="s">
        <v>105</v>
      </c>
      <c r="D9" s="497" t="s">
        <v>106</v>
      </c>
      <c r="E9" s="499" t="s">
        <v>107</v>
      </c>
      <c r="F9" s="499" t="s">
        <v>108</v>
      </c>
      <c r="G9" s="534" t="s">
        <v>423</v>
      </c>
      <c r="H9" s="536" t="s">
        <v>601</v>
      </c>
      <c r="I9" s="537"/>
    </row>
    <row r="10" spans="1:17" ht="36.75" customHeight="1">
      <c r="A10" s="496"/>
      <c r="B10" s="498"/>
      <c r="C10" s="498"/>
      <c r="D10" s="498"/>
      <c r="E10" s="500"/>
      <c r="F10" s="500"/>
      <c r="G10" s="535"/>
      <c r="H10" s="328" t="s">
        <v>424</v>
      </c>
      <c r="I10" s="329" t="s">
        <v>425</v>
      </c>
      <c r="Q10" s="168"/>
    </row>
    <row r="11" spans="1:9" ht="15.75">
      <c r="A11" s="129" t="s">
        <v>22</v>
      </c>
      <c r="B11" s="2"/>
      <c r="C11" s="2"/>
      <c r="D11" s="2"/>
      <c r="E11" s="2"/>
      <c r="F11" s="2"/>
      <c r="G11" s="203">
        <f>G13+G54+G58+G105+G122+G127+G145+G150</f>
        <v>2662.2</v>
      </c>
      <c r="H11" s="203">
        <f>H13+H54+H58+H105+H122+H127+H145+H150</f>
        <v>2689.8</v>
      </c>
      <c r="I11" s="203">
        <f>I13+I54+I58+I105+I122+I127+I145+I150</f>
        <v>2717.8</v>
      </c>
    </row>
    <row r="12" spans="1:9" ht="15.75">
      <c r="A12" s="130"/>
      <c r="B12" s="131"/>
      <c r="C12" s="2"/>
      <c r="D12" s="2"/>
      <c r="E12" s="2"/>
      <c r="F12" s="4"/>
      <c r="G12" s="203"/>
      <c r="H12" s="324"/>
      <c r="I12" s="329"/>
    </row>
    <row r="13" spans="1:9" ht="15.75">
      <c r="A13" s="84" t="s">
        <v>127</v>
      </c>
      <c r="B13" s="131" t="s">
        <v>138</v>
      </c>
      <c r="C13" s="2" t="s">
        <v>109</v>
      </c>
      <c r="D13" s="2"/>
      <c r="E13" s="2"/>
      <c r="F13" s="2"/>
      <c r="G13" s="203">
        <f>G14+G19+G41</f>
        <v>932.2</v>
      </c>
      <c r="H13" s="203">
        <f>H14+H19+H41</f>
        <v>932.2</v>
      </c>
      <c r="I13" s="227">
        <f>I14+I19+I41</f>
        <v>932.2</v>
      </c>
    </row>
    <row r="14" spans="1:9" ht="47.25">
      <c r="A14" s="85" t="s">
        <v>170</v>
      </c>
      <c r="B14" s="131" t="s">
        <v>138</v>
      </c>
      <c r="C14" s="27" t="s">
        <v>109</v>
      </c>
      <c r="D14" s="27" t="s">
        <v>115</v>
      </c>
      <c r="E14" s="2"/>
      <c r="F14" s="2"/>
      <c r="G14" s="203">
        <f>G15</f>
        <v>264</v>
      </c>
      <c r="H14" s="324">
        <v>264</v>
      </c>
      <c r="I14" s="330">
        <v>264</v>
      </c>
    </row>
    <row r="15" spans="1:9" ht="63" hidden="1">
      <c r="A15" s="85" t="s">
        <v>23</v>
      </c>
      <c r="B15" s="131" t="s">
        <v>138</v>
      </c>
      <c r="C15" s="1" t="s">
        <v>109</v>
      </c>
      <c r="D15" s="1" t="s">
        <v>115</v>
      </c>
      <c r="E15" s="3" t="s">
        <v>24</v>
      </c>
      <c r="F15" s="1"/>
      <c r="G15" s="205">
        <f>G16</f>
        <v>264</v>
      </c>
      <c r="H15" s="331"/>
      <c r="I15" s="329"/>
    </row>
    <row r="16" spans="1:9" ht="15.75" hidden="1">
      <c r="A16" s="83" t="s">
        <v>158</v>
      </c>
      <c r="B16" s="131" t="s">
        <v>138</v>
      </c>
      <c r="C16" s="1" t="s">
        <v>109</v>
      </c>
      <c r="D16" s="1" t="s">
        <v>115</v>
      </c>
      <c r="E16" s="3" t="s">
        <v>25</v>
      </c>
      <c r="F16" s="1"/>
      <c r="G16" s="205">
        <f>G18</f>
        <v>264</v>
      </c>
      <c r="H16" s="331"/>
      <c r="I16" s="329"/>
    </row>
    <row r="17" spans="1:9" ht="18" customHeight="1" hidden="1">
      <c r="A17" s="93" t="s">
        <v>154</v>
      </c>
      <c r="B17" s="131" t="s">
        <v>138</v>
      </c>
      <c r="C17" s="2" t="s">
        <v>109</v>
      </c>
      <c r="D17" s="2" t="s">
        <v>112</v>
      </c>
      <c r="E17" s="2" t="s">
        <v>110</v>
      </c>
      <c r="F17" s="2" t="s">
        <v>111</v>
      </c>
      <c r="G17" s="203"/>
      <c r="H17" s="324"/>
      <c r="I17" s="329"/>
    </row>
    <row r="18" spans="1:9" ht="15.75" hidden="1">
      <c r="A18" s="83" t="s">
        <v>171</v>
      </c>
      <c r="B18" s="131" t="s">
        <v>138</v>
      </c>
      <c r="C18" s="1" t="s">
        <v>109</v>
      </c>
      <c r="D18" s="1" t="s">
        <v>115</v>
      </c>
      <c r="E18" s="3" t="s">
        <v>25</v>
      </c>
      <c r="F18" s="3">
        <v>500</v>
      </c>
      <c r="G18" s="205">
        <v>264</v>
      </c>
      <c r="H18" s="331"/>
      <c r="I18" s="329"/>
    </row>
    <row r="19" spans="1:9" ht="63">
      <c r="A19" s="85" t="s">
        <v>26</v>
      </c>
      <c r="B19" s="131" t="s">
        <v>138</v>
      </c>
      <c r="C19" s="2" t="s">
        <v>109</v>
      </c>
      <c r="D19" s="2" t="s">
        <v>112</v>
      </c>
      <c r="E19" s="37"/>
      <c r="F19" s="37"/>
      <c r="G19" s="206">
        <f>G20+G23+G25</f>
        <v>633.2</v>
      </c>
      <c r="H19" s="332">
        <v>633.2</v>
      </c>
      <c r="I19" s="330">
        <v>633.2</v>
      </c>
    </row>
    <row r="20" spans="1:9" ht="63" hidden="1">
      <c r="A20" s="85" t="s">
        <v>23</v>
      </c>
      <c r="B20" s="131" t="s">
        <v>138</v>
      </c>
      <c r="C20" s="1" t="s">
        <v>109</v>
      </c>
      <c r="D20" s="1" t="s">
        <v>112</v>
      </c>
      <c r="E20" s="132" t="s">
        <v>27</v>
      </c>
      <c r="F20" s="1"/>
      <c r="G20" s="205">
        <f>G21</f>
        <v>601</v>
      </c>
      <c r="H20" s="331"/>
      <c r="I20" s="330"/>
    </row>
    <row r="21" spans="1:9" s="174" customFormat="1" ht="15.75" hidden="1">
      <c r="A21" s="85" t="s">
        <v>155</v>
      </c>
      <c r="B21" s="131" t="s">
        <v>138</v>
      </c>
      <c r="C21" s="1" t="s">
        <v>109</v>
      </c>
      <c r="D21" s="1" t="s">
        <v>112</v>
      </c>
      <c r="E21" s="132" t="s">
        <v>28</v>
      </c>
      <c r="F21" s="1"/>
      <c r="G21" s="205">
        <f>G22</f>
        <v>601</v>
      </c>
      <c r="H21" s="331"/>
      <c r="I21" s="330"/>
    </row>
    <row r="22" spans="1:9" s="174" customFormat="1" ht="15.75" hidden="1">
      <c r="A22" s="83" t="s">
        <v>171</v>
      </c>
      <c r="B22" s="131" t="s">
        <v>138</v>
      </c>
      <c r="C22" s="1" t="s">
        <v>109</v>
      </c>
      <c r="D22" s="1" t="s">
        <v>112</v>
      </c>
      <c r="E22" s="132" t="s">
        <v>28</v>
      </c>
      <c r="F22" s="3">
        <v>500</v>
      </c>
      <c r="G22" s="205">
        <v>601</v>
      </c>
      <c r="H22" s="331"/>
      <c r="I22" s="330"/>
    </row>
    <row r="23" spans="1:9" s="174" customFormat="1" ht="15.75" hidden="1">
      <c r="A23" s="83" t="s">
        <v>29</v>
      </c>
      <c r="B23" s="131" t="s">
        <v>138</v>
      </c>
      <c r="C23" s="23" t="s">
        <v>174</v>
      </c>
      <c r="D23" s="23" t="s">
        <v>179</v>
      </c>
      <c r="E23" s="32" t="s">
        <v>30</v>
      </c>
      <c r="F23" s="21"/>
      <c r="G23" s="205">
        <f>G24</f>
        <v>15</v>
      </c>
      <c r="H23" s="331"/>
      <c r="I23" s="330"/>
    </row>
    <row r="24" spans="1:9" s="174" customFormat="1" ht="15.75" hidden="1">
      <c r="A24" s="83" t="s">
        <v>171</v>
      </c>
      <c r="B24" s="131" t="s">
        <v>138</v>
      </c>
      <c r="C24" s="23" t="s">
        <v>174</v>
      </c>
      <c r="D24" s="23" t="s">
        <v>179</v>
      </c>
      <c r="E24" s="32" t="s">
        <v>30</v>
      </c>
      <c r="F24" s="21" t="s">
        <v>183</v>
      </c>
      <c r="G24" s="205">
        <v>15</v>
      </c>
      <c r="H24" s="331"/>
      <c r="I24" s="330"/>
    </row>
    <row r="25" spans="1:9" s="174" customFormat="1" ht="15.75" hidden="1">
      <c r="A25" s="83" t="s">
        <v>31</v>
      </c>
      <c r="B25" s="131" t="s">
        <v>138</v>
      </c>
      <c r="C25" s="23" t="s">
        <v>174</v>
      </c>
      <c r="D25" s="23" t="s">
        <v>179</v>
      </c>
      <c r="E25" s="32" t="s">
        <v>32</v>
      </c>
      <c r="F25" s="21"/>
      <c r="G25" s="205">
        <f>G26</f>
        <v>17.2</v>
      </c>
      <c r="H25" s="331"/>
      <c r="I25" s="330"/>
    </row>
    <row r="26" spans="1:9" s="174" customFormat="1" ht="78.75" hidden="1">
      <c r="A26" s="85" t="s">
        <v>33</v>
      </c>
      <c r="B26" s="131" t="s">
        <v>138</v>
      </c>
      <c r="C26" s="23" t="s">
        <v>174</v>
      </c>
      <c r="D26" s="23" t="s">
        <v>179</v>
      </c>
      <c r="E26" s="32" t="s">
        <v>232</v>
      </c>
      <c r="F26" s="21"/>
      <c r="G26" s="205">
        <f>G27</f>
        <v>17.2</v>
      </c>
      <c r="H26" s="331"/>
      <c r="I26" s="330"/>
    </row>
    <row r="27" spans="1:9" s="174" customFormat="1" ht="31.5" hidden="1">
      <c r="A27" s="85" t="s">
        <v>182</v>
      </c>
      <c r="B27" s="131" t="s">
        <v>138</v>
      </c>
      <c r="C27" s="23" t="s">
        <v>174</v>
      </c>
      <c r="D27" s="23" t="s">
        <v>179</v>
      </c>
      <c r="E27" s="32" t="s">
        <v>34</v>
      </c>
      <c r="F27" s="21" t="s">
        <v>183</v>
      </c>
      <c r="G27" s="205">
        <v>17.2</v>
      </c>
      <c r="H27" s="331"/>
      <c r="I27" s="330"/>
    </row>
    <row r="28" spans="1:9" s="174" customFormat="1" ht="15.75" hidden="1">
      <c r="A28" s="192" t="s">
        <v>35</v>
      </c>
      <c r="B28" s="131" t="s">
        <v>138</v>
      </c>
      <c r="C28" s="23" t="s">
        <v>174</v>
      </c>
      <c r="D28" s="23" t="s">
        <v>193</v>
      </c>
      <c r="E28" s="32"/>
      <c r="F28" s="21"/>
      <c r="G28" s="205"/>
      <c r="H28" s="331"/>
      <c r="I28" s="330"/>
    </row>
    <row r="29" spans="1:9" s="174" customFormat="1" ht="33" hidden="1">
      <c r="A29" s="193" t="s">
        <v>36</v>
      </c>
      <c r="B29" s="131" t="s">
        <v>138</v>
      </c>
      <c r="C29" s="23" t="s">
        <v>174</v>
      </c>
      <c r="D29" s="23" t="s">
        <v>193</v>
      </c>
      <c r="E29" s="32" t="s">
        <v>37</v>
      </c>
      <c r="F29" s="21"/>
      <c r="G29" s="205"/>
      <c r="H29" s="331"/>
      <c r="I29" s="330"/>
    </row>
    <row r="30" spans="1:9" s="174" customFormat="1" ht="15.75" hidden="1">
      <c r="A30" s="194" t="s">
        <v>182</v>
      </c>
      <c r="B30" s="131" t="s">
        <v>138</v>
      </c>
      <c r="C30" s="23" t="s">
        <v>174</v>
      </c>
      <c r="D30" s="23" t="s">
        <v>193</v>
      </c>
      <c r="E30" s="32" t="s">
        <v>37</v>
      </c>
      <c r="F30" s="21" t="s">
        <v>183</v>
      </c>
      <c r="G30" s="205"/>
      <c r="H30" s="331"/>
      <c r="I30" s="330"/>
    </row>
    <row r="31" spans="1:9" s="174" customFormat="1" ht="31.5" hidden="1">
      <c r="A31" s="84" t="s">
        <v>38</v>
      </c>
      <c r="B31" s="131" t="s">
        <v>138</v>
      </c>
      <c r="C31" s="22" t="s">
        <v>174</v>
      </c>
      <c r="D31" s="22" t="s">
        <v>39</v>
      </c>
      <c r="E31" s="136"/>
      <c r="F31" s="24"/>
      <c r="G31" s="203"/>
      <c r="H31" s="324"/>
      <c r="I31" s="330"/>
    </row>
    <row r="32" spans="1:9" s="174" customFormat="1" ht="15.75" hidden="1">
      <c r="A32" s="85" t="s">
        <v>40</v>
      </c>
      <c r="B32" s="131" t="s">
        <v>138</v>
      </c>
      <c r="C32" s="1" t="s">
        <v>109</v>
      </c>
      <c r="D32" s="23" t="s">
        <v>39</v>
      </c>
      <c r="E32" s="32" t="s">
        <v>41</v>
      </c>
      <c r="F32" s="1"/>
      <c r="G32" s="205"/>
      <c r="H32" s="331"/>
      <c r="I32" s="330"/>
    </row>
    <row r="33" spans="1:9" s="174" customFormat="1" ht="31.5" hidden="1">
      <c r="A33" s="85" t="s">
        <v>42</v>
      </c>
      <c r="B33" s="131" t="s">
        <v>138</v>
      </c>
      <c r="C33" s="23" t="s">
        <v>174</v>
      </c>
      <c r="D33" s="23" t="s">
        <v>39</v>
      </c>
      <c r="E33" s="32" t="s">
        <v>43</v>
      </c>
      <c r="F33" s="1"/>
      <c r="G33" s="205"/>
      <c r="H33" s="331"/>
      <c r="I33" s="330"/>
    </row>
    <row r="34" spans="1:9" s="174" customFormat="1" ht="15.75" hidden="1">
      <c r="A34" s="83" t="s">
        <v>171</v>
      </c>
      <c r="B34" s="131" t="s">
        <v>138</v>
      </c>
      <c r="C34" s="23" t="s">
        <v>174</v>
      </c>
      <c r="D34" s="23" t="s">
        <v>39</v>
      </c>
      <c r="E34" s="32" t="s">
        <v>43</v>
      </c>
      <c r="F34" s="3">
        <v>500</v>
      </c>
      <c r="G34" s="205"/>
      <c r="H34" s="331"/>
      <c r="I34" s="330"/>
    </row>
    <row r="35" spans="1:9" s="174" customFormat="1" ht="31.5" hidden="1">
      <c r="A35" s="85" t="s">
        <v>44</v>
      </c>
      <c r="B35" s="131" t="s">
        <v>138</v>
      </c>
      <c r="C35" s="23" t="s">
        <v>174</v>
      </c>
      <c r="D35" s="23" t="s">
        <v>39</v>
      </c>
      <c r="E35" s="32" t="s">
        <v>45</v>
      </c>
      <c r="F35" s="21"/>
      <c r="G35" s="205"/>
      <c r="H35" s="331"/>
      <c r="I35" s="330"/>
    </row>
    <row r="36" spans="1:9" s="174" customFormat="1" ht="31.5" hidden="1">
      <c r="A36" s="85" t="s">
        <v>46</v>
      </c>
      <c r="B36" s="131" t="s">
        <v>138</v>
      </c>
      <c r="C36" s="23" t="s">
        <v>174</v>
      </c>
      <c r="D36" s="23" t="s">
        <v>39</v>
      </c>
      <c r="E36" s="32" t="s">
        <v>45</v>
      </c>
      <c r="F36" s="3">
        <v>500</v>
      </c>
      <c r="G36" s="205"/>
      <c r="H36" s="331"/>
      <c r="I36" s="330"/>
    </row>
    <row r="37" spans="1:9" s="174" customFormat="1" ht="31.5" hidden="1">
      <c r="A37" s="84" t="s">
        <v>234</v>
      </c>
      <c r="B37" s="137" t="s">
        <v>138</v>
      </c>
      <c r="C37" s="22" t="s">
        <v>174</v>
      </c>
      <c r="D37" s="136" t="s">
        <v>233</v>
      </c>
      <c r="E37" s="37"/>
      <c r="F37" s="37"/>
      <c r="G37" s="206"/>
      <c r="H37" s="332"/>
      <c r="I37" s="330"/>
    </row>
    <row r="38" spans="1:9" s="174" customFormat="1" ht="31.5" hidden="1">
      <c r="A38" s="85" t="s">
        <v>235</v>
      </c>
      <c r="B38" s="131" t="s">
        <v>138</v>
      </c>
      <c r="C38" s="23" t="s">
        <v>174</v>
      </c>
      <c r="D38" s="32" t="s">
        <v>233</v>
      </c>
      <c r="E38" s="21" t="s">
        <v>238</v>
      </c>
      <c r="F38" s="132"/>
      <c r="G38" s="208"/>
      <c r="H38" s="333"/>
      <c r="I38" s="330"/>
    </row>
    <row r="39" spans="1:9" s="174" customFormat="1" ht="15.75" hidden="1">
      <c r="A39" s="85" t="s">
        <v>236</v>
      </c>
      <c r="B39" s="137" t="s">
        <v>138</v>
      </c>
      <c r="C39" s="23" t="s">
        <v>174</v>
      </c>
      <c r="D39" s="32" t="s">
        <v>233</v>
      </c>
      <c r="E39" s="21" t="s">
        <v>239</v>
      </c>
      <c r="F39" s="132"/>
      <c r="G39" s="208"/>
      <c r="H39" s="333"/>
      <c r="I39" s="330"/>
    </row>
    <row r="40" spans="1:9" s="174" customFormat="1" ht="15.75" hidden="1">
      <c r="A40" s="18" t="s">
        <v>237</v>
      </c>
      <c r="B40" s="137" t="s">
        <v>138</v>
      </c>
      <c r="C40" s="23" t="s">
        <v>174</v>
      </c>
      <c r="D40" s="32" t="s">
        <v>233</v>
      </c>
      <c r="E40" s="21" t="s">
        <v>239</v>
      </c>
      <c r="F40" s="21" t="s">
        <v>240</v>
      </c>
      <c r="G40" s="205"/>
      <c r="H40" s="331"/>
      <c r="I40" s="330"/>
    </row>
    <row r="41" spans="1:9" ht="19.5" customHeight="1">
      <c r="A41" s="93" t="s">
        <v>151</v>
      </c>
      <c r="B41" s="131" t="s">
        <v>138</v>
      </c>
      <c r="C41" s="2" t="s">
        <v>109</v>
      </c>
      <c r="D41" s="4">
        <v>13</v>
      </c>
      <c r="E41" s="4"/>
      <c r="F41" s="4"/>
      <c r="G41" s="203">
        <f>G42</f>
        <v>35</v>
      </c>
      <c r="H41" s="324">
        <v>35</v>
      </c>
      <c r="I41" s="330">
        <v>35</v>
      </c>
    </row>
    <row r="42" spans="1:9" ht="31.5" hidden="1">
      <c r="A42" s="85" t="s">
        <v>245</v>
      </c>
      <c r="B42" s="131" t="s">
        <v>138</v>
      </c>
      <c r="C42" s="1" t="s">
        <v>109</v>
      </c>
      <c r="D42" s="3">
        <v>14</v>
      </c>
      <c r="E42" s="21" t="s">
        <v>246</v>
      </c>
      <c r="F42" s="1"/>
      <c r="G42" s="205">
        <f>G43+G46</f>
        <v>35</v>
      </c>
      <c r="H42" s="331"/>
      <c r="I42" s="329"/>
    </row>
    <row r="43" spans="1:9" ht="15.75" hidden="1">
      <c r="A43" s="83" t="s">
        <v>176</v>
      </c>
      <c r="B43" s="131" t="s">
        <v>138</v>
      </c>
      <c r="C43" s="23" t="s">
        <v>174</v>
      </c>
      <c r="D43" s="21" t="s">
        <v>175</v>
      </c>
      <c r="E43" s="21" t="s">
        <v>177</v>
      </c>
      <c r="F43" s="23"/>
      <c r="G43" s="205">
        <f>G44</f>
        <v>0</v>
      </c>
      <c r="H43" s="331"/>
      <c r="I43" s="329"/>
    </row>
    <row r="44" spans="1:9" ht="80.25" customHeight="1" hidden="1">
      <c r="A44" s="139" t="s">
        <v>47</v>
      </c>
      <c r="B44" s="131" t="s">
        <v>138</v>
      </c>
      <c r="C44" s="23" t="s">
        <v>174</v>
      </c>
      <c r="D44" s="21" t="s">
        <v>175</v>
      </c>
      <c r="E44" s="21" t="s">
        <v>591</v>
      </c>
      <c r="F44" s="21"/>
      <c r="G44" s="205">
        <f>G45</f>
        <v>0</v>
      </c>
      <c r="H44" s="331"/>
      <c r="I44" s="329"/>
    </row>
    <row r="45" spans="1:9" ht="15.75" hidden="1">
      <c r="A45" s="83" t="s">
        <v>178</v>
      </c>
      <c r="B45" s="137" t="s">
        <v>138</v>
      </c>
      <c r="C45" s="33" t="s">
        <v>174</v>
      </c>
      <c r="D45" s="28" t="s">
        <v>175</v>
      </c>
      <c r="E45" s="28" t="s">
        <v>591</v>
      </c>
      <c r="F45" s="28" t="s">
        <v>183</v>
      </c>
      <c r="G45" s="209"/>
      <c r="H45" s="331"/>
      <c r="I45" s="329"/>
    </row>
    <row r="46" spans="1:9" ht="27.75" customHeight="1" hidden="1">
      <c r="A46" s="85" t="s">
        <v>241</v>
      </c>
      <c r="B46" s="131" t="s">
        <v>138</v>
      </c>
      <c r="C46" s="1" t="s">
        <v>109</v>
      </c>
      <c r="D46" s="3">
        <v>14</v>
      </c>
      <c r="E46" s="21" t="s">
        <v>242</v>
      </c>
      <c r="F46" s="1"/>
      <c r="G46" s="205">
        <f>G47</f>
        <v>35</v>
      </c>
      <c r="H46" s="331"/>
      <c r="I46" s="329"/>
    </row>
    <row r="47" spans="1:9" ht="15.75" hidden="1">
      <c r="A47" s="85" t="s">
        <v>243</v>
      </c>
      <c r="B47" s="131" t="s">
        <v>138</v>
      </c>
      <c r="C47" s="1" t="s">
        <v>109</v>
      </c>
      <c r="D47" s="3">
        <v>14</v>
      </c>
      <c r="E47" s="21" t="s">
        <v>244</v>
      </c>
      <c r="F47" s="21"/>
      <c r="G47" s="205">
        <f>G48</f>
        <v>35</v>
      </c>
      <c r="H47" s="331"/>
      <c r="I47" s="329"/>
    </row>
    <row r="48" spans="1:9" ht="15.75" hidden="1">
      <c r="A48" s="83" t="s">
        <v>171</v>
      </c>
      <c r="B48" s="131" t="s">
        <v>138</v>
      </c>
      <c r="C48" s="1" t="s">
        <v>109</v>
      </c>
      <c r="D48" s="3">
        <v>14</v>
      </c>
      <c r="E48" s="21" t="s">
        <v>244</v>
      </c>
      <c r="F48" s="3">
        <v>500</v>
      </c>
      <c r="G48" s="284">
        <v>35</v>
      </c>
      <c r="H48" s="331"/>
      <c r="I48" s="329"/>
    </row>
    <row r="49" spans="1:9" ht="15.75" hidden="1">
      <c r="A49" s="93" t="s">
        <v>145</v>
      </c>
      <c r="B49" s="131" t="s">
        <v>138</v>
      </c>
      <c r="C49" s="2" t="s">
        <v>115</v>
      </c>
      <c r="D49" s="2"/>
      <c r="E49" s="2"/>
      <c r="F49" s="2"/>
      <c r="G49" s="203"/>
      <c r="H49" s="324"/>
      <c r="I49" s="329"/>
    </row>
    <row r="50" spans="1:9" ht="23.25" customHeight="1">
      <c r="A50" s="86" t="s">
        <v>152</v>
      </c>
      <c r="B50" s="131" t="s">
        <v>138</v>
      </c>
      <c r="C50" s="2" t="s">
        <v>115</v>
      </c>
      <c r="D50" s="24" t="s">
        <v>172</v>
      </c>
      <c r="E50" s="2"/>
      <c r="F50" s="2"/>
      <c r="G50" s="203"/>
      <c r="H50" s="324"/>
      <c r="I50" s="329"/>
    </row>
    <row r="51" spans="1:9" ht="1.5" customHeight="1">
      <c r="A51" s="85" t="s">
        <v>245</v>
      </c>
      <c r="B51" s="131" t="s">
        <v>138</v>
      </c>
      <c r="C51" s="1" t="s">
        <v>115</v>
      </c>
      <c r="D51" s="21" t="s">
        <v>172</v>
      </c>
      <c r="E51" s="21" t="s">
        <v>246</v>
      </c>
      <c r="F51" s="29"/>
      <c r="G51" s="210"/>
      <c r="H51" s="334"/>
      <c r="I51" s="329"/>
    </row>
    <row r="52" spans="1:9" ht="27" customHeight="1" hidden="1">
      <c r="A52" s="85" t="s">
        <v>159</v>
      </c>
      <c r="B52" s="131" t="s">
        <v>138</v>
      </c>
      <c r="C52" s="1" t="s">
        <v>115</v>
      </c>
      <c r="D52" s="21" t="s">
        <v>172</v>
      </c>
      <c r="E52" s="21" t="s">
        <v>173</v>
      </c>
      <c r="F52" s="29"/>
      <c r="G52" s="210"/>
      <c r="H52" s="334"/>
      <c r="I52" s="329"/>
    </row>
    <row r="53" spans="1:9" ht="21" customHeight="1" hidden="1">
      <c r="A53" s="44" t="s">
        <v>247</v>
      </c>
      <c r="B53" s="131" t="s">
        <v>138</v>
      </c>
      <c r="C53" s="1" t="s">
        <v>115</v>
      </c>
      <c r="D53" s="21" t="s">
        <v>172</v>
      </c>
      <c r="E53" s="21" t="s">
        <v>173</v>
      </c>
      <c r="F53" s="3">
        <v>500</v>
      </c>
      <c r="G53" s="211"/>
      <c r="H53" s="331"/>
      <c r="I53" s="329"/>
    </row>
    <row r="54" spans="1:9" ht="21" customHeight="1">
      <c r="A54" s="86" t="s">
        <v>160</v>
      </c>
      <c r="B54" s="131" t="s">
        <v>138</v>
      </c>
      <c r="C54" s="2" t="s">
        <v>115</v>
      </c>
      <c r="D54" s="24" t="s">
        <v>179</v>
      </c>
      <c r="E54" s="2"/>
      <c r="F54" s="2"/>
      <c r="G54" s="203">
        <f>G55</f>
        <v>1</v>
      </c>
      <c r="H54" s="324">
        <v>1</v>
      </c>
      <c r="I54" s="330">
        <v>1</v>
      </c>
    </row>
    <row r="55" spans="1:9" ht="31.5" hidden="1">
      <c r="A55" s="84" t="s">
        <v>248</v>
      </c>
      <c r="B55" s="131" t="s">
        <v>138</v>
      </c>
      <c r="C55" s="1" t="s">
        <v>115</v>
      </c>
      <c r="D55" s="21" t="s">
        <v>179</v>
      </c>
      <c r="E55" s="21" t="s">
        <v>249</v>
      </c>
      <c r="F55" s="29"/>
      <c r="G55" s="210">
        <f>G56</f>
        <v>1</v>
      </c>
      <c r="H55" s="334"/>
      <c r="I55" s="330"/>
    </row>
    <row r="56" spans="1:9" ht="26.25" customHeight="1" hidden="1">
      <c r="A56" s="85" t="s">
        <v>180</v>
      </c>
      <c r="B56" s="131" t="s">
        <v>138</v>
      </c>
      <c r="C56" s="1" t="s">
        <v>115</v>
      </c>
      <c r="D56" s="21" t="s">
        <v>179</v>
      </c>
      <c r="E56" s="21" t="s">
        <v>181</v>
      </c>
      <c r="F56" s="29"/>
      <c r="G56" s="210">
        <f>G57</f>
        <v>1</v>
      </c>
      <c r="H56" s="334"/>
      <c r="I56" s="330"/>
    </row>
    <row r="57" spans="1:9" ht="31.5" hidden="1">
      <c r="A57" s="85" t="s">
        <v>182</v>
      </c>
      <c r="B57" s="131" t="s">
        <v>138</v>
      </c>
      <c r="C57" s="1" t="s">
        <v>115</v>
      </c>
      <c r="D57" s="21" t="s">
        <v>179</v>
      </c>
      <c r="E57" s="21" t="s">
        <v>181</v>
      </c>
      <c r="F57" s="21" t="s">
        <v>183</v>
      </c>
      <c r="G57" s="220">
        <v>1</v>
      </c>
      <c r="H57" s="331"/>
      <c r="I57" s="330"/>
    </row>
    <row r="58" spans="1:9" ht="37.5" customHeight="1">
      <c r="A58" s="140" t="s">
        <v>156</v>
      </c>
      <c r="B58" s="131" t="s">
        <v>138</v>
      </c>
      <c r="C58" s="2" t="s">
        <v>128</v>
      </c>
      <c r="D58" s="22"/>
      <c r="E58" s="22"/>
      <c r="F58" s="22"/>
      <c r="G58" s="203">
        <f>G59+G63</f>
        <v>19</v>
      </c>
      <c r="H58" s="203">
        <f>H59+H63</f>
        <v>19</v>
      </c>
      <c r="I58" s="227">
        <f>I59+I63</f>
        <v>19</v>
      </c>
    </row>
    <row r="59" spans="1:9" s="6" customFormat="1" ht="27" customHeight="1">
      <c r="A59" s="141" t="s">
        <v>250</v>
      </c>
      <c r="B59" s="131" t="s">
        <v>138</v>
      </c>
      <c r="C59" s="1" t="s">
        <v>128</v>
      </c>
      <c r="D59" s="21" t="s">
        <v>184</v>
      </c>
      <c r="E59" s="23"/>
      <c r="F59" s="23"/>
      <c r="G59" s="205">
        <f>G60</f>
        <v>12</v>
      </c>
      <c r="H59" s="331">
        <v>12</v>
      </c>
      <c r="I59" s="335">
        <v>12</v>
      </c>
    </row>
    <row r="60" spans="1:9" ht="47.25" hidden="1">
      <c r="A60" s="85" t="s">
        <v>251</v>
      </c>
      <c r="B60" s="131" t="s">
        <v>138</v>
      </c>
      <c r="C60" s="1" t="s">
        <v>128</v>
      </c>
      <c r="D60" s="21" t="s">
        <v>184</v>
      </c>
      <c r="E60" s="21" t="s">
        <v>213</v>
      </c>
      <c r="F60" s="23"/>
      <c r="G60" s="205">
        <f>G61</f>
        <v>12</v>
      </c>
      <c r="H60" s="324"/>
      <c r="I60" s="330"/>
    </row>
    <row r="61" spans="1:9" ht="27.75" customHeight="1" hidden="1">
      <c r="A61" s="142" t="s">
        <v>252</v>
      </c>
      <c r="B61" s="131" t="s">
        <v>138</v>
      </c>
      <c r="C61" s="1" t="s">
        <v>128</v>
      </c>
      <c r="D61" s="21" t="s">
        <v>184</v>
      </c>
      <c r="E61" s="21" t="s">
        <v>214</v>
      </c>
      <c r="F61" s="21"/>
      <c r="G61" s="205">
        <f>G62</f>
        <v>12</v>
      </c>
      <c r="H61" s="331"/>
      <c r="I61" s="330"/>
    </row>
    <row r="62" spans="1:9" ht="5.25" customHeight="1" hidden="1">
      <c r="A62" s="44" t="s">
        <v>247</v>
      </c>
      <c r="B62" s="131" t="s">
        <v>138</v>
      </c>
      <c r="C62" s="23" t="s">
        <v>172</v>
      </c>
      <c r="D62" s="21" t="s">
        <v>184</v>
      </c>
      <c r="E62" s="21" t="s">
        <v>214</v>
      </c>
      <c r="F62" s="21" t="s">
        <v>183</v>
      </c>
      <c r="G62" s="284">
        <v>12</v>
      </c>
      <c r="H62" s="331"/>
      <c r="I62" s="330"/>
    </row>
    <row r="63" spans="1:9" ht="47.25">
      <c r="A63" s="84" t="s">
        <v>253</v>
      </c>
      <c r="B63" s="131" t="s">
        <v>138</v>
      </c>
      <c r="C63" s="1" t="s">
        <v>129</v>
      </c>
      <c r="D63" s="23" t="s">
        <v>175</v>
      </c>
      <c r="E63" s="23"/>
      <c r="F63" s="23"/>
      <c r="G63" s="205">
        <f>G64</f>
        <v>7</v>
      </c>
      <c r="H63" s="331">
        <v>7</v>
      </c>
      <c r="I63" s="335">
        <v>7</v>
      </c>
    </row>
    <row r="64" spans="1:9" ht="47.25" hidden="1">
      <c r="A64" s="85" t="s">
        <v>186</v>
      </c>
      <c r="B64" s="131" t="s">
        <v>138</v>
      </c>
      <c r="C64" s="1" t="s">
        <v>129</v>
      </c>
      <c r="D64" s="23" t="s">
        <v>175</v>
      </c>
      <c r="E64" s="21" t="s">
        <v>187</v>
      </c>
      <c r="F64" s="29"/>
      <c r="G64" s="210">
        <f>G65</f>
        <v>7</v>
      </c>
      <c r="H64" s="334"/>
      <c r="I64" s="329"/>
    </row>
    <row r="65" spans="1:9" ht="31.5" hidden="1">
      <c r="A65" s="85" t="s">
        <v>182</v>
      </c>
      <c r="B65" s="131" t="s">
        <v>138</v>
      </c>
      <c r="C65" s="1" t="s">
        <v>129</v>
      </c>
      <c r="D65" s="23" t="s">
        <v>175</v>
      </c>
      <c r="E65" s="21" t="s">
        <v>187</v>
      </c>
      <c r="F65" s="3">
        <v>500</v>
      </c>
      <c r="G65" s="220">
        <v>7</v>
      </c>
      <c r="H65" s="220"/>
      <c r="I65" s="274"/>
    </row>
    <row r="66" spans="1:9" ht="15.75" hidden="1">
      <c r="A66" s="93" t="s">
        <v>146</v>
      </c>
      <c r="B66" s="131" t="s">
        <v>138</v>
      </c>
      <c r="C66" s="2" t="s">
        <v>112</v>
      </c>
      <c r="D66" s="22"/>
      <c r="E66" s="22"/>
      <c r="F66" s="22"/>
      <c r="G66" s="203">
        <f>G71</f>
        <v>0</v>
      </c>
      <c r="H66" s="203">
        <f>H71</f>
        <v>0</v>
      </c>
      <c r="I66" s="227">
        <f>I71</f>
        <v>0</v>
      </c>
    </row>
    <row r="67" spans="1:9" s="6" customFormat="1" ht="15.75" hidden="1">
      <c r="A67" s="85"/>
      <c r="B67" s="131"/>
      <c r="C67" s="30"/>
      <c r="D67" s="29"/>
      <c r="E67" s="29"/>
      <c r="F67" s="29"/>
      <c r="G67" s="210"/>
      <c r="H67" s="334"/>
      <c r="I67" s="335"/>
    </row>
    <row r="68" spans="1:9" s="6" customFormat="1" ht="15.75" hidden="1">
      <c r="A68" s="148" t="s">
        <v>48</v>
      </c>
      <c r="B68" s="131" t="s">
        <v>138</v>
      </c>
      <c r="C68" s="33" t="s">
        <v>179</v>
      </c>
      <c r="D68" s="33" t="s">
        <v>193</v>
      </c>
      <c r="E68" s="33"/>
      <c r="F68" s="33"/>
      <c r="G68" s="210"/>
      <c r="H68" s="334"/>
      <c r="I68" s="335"/>
    </row>
    <row r="69" spans="1:9" s="6" customFormat="1" ht="31.5" hidden="1">
      <c r="A69" s="85" t="s">
        <v>52</v>
      </c>
      <c r="B69" s="131" t="s">
        <v>138</v>
      </c>
      <c r="C69" s="29" t="s">
        <v>179</v>
      </c>
      <c r="D69" s="29" t="s">
        <v>193</v>
      </c>
      <c r="E69" s="149" t="s">
        <v>53</v>
      </c>
      <c r="F69" s="29"/>
      <c r="G69" s="210"/>
      <c r="H69" s="334"/>
      <c r="I69" s="335"/>
    </row>
    <row r="70" spans="1:9" s="6" customFormat="1" ht="18" hidden="1">
      <c r="A70" s="85" t="s">
        <v>54</v>
      </c>
      <c r="B70" s="131" t="s">
        <v>138</v>
      </c>
      <c r="C70" s="29" t="s">
        <v>179</v>
      </c>
      <c r="D70" s="29" t="s">
        <v>193</v>
      </c>
      <c r="E70" s="149" t="s">
        <v>53</v>
      </c>
      <c r="F70" s="29" t="s">
        <v>192</v>
      </c>
      <c r="G70" s="210"/>
      <c r="H70" s="334"/>
      <c r="I70" s="335"/>
    </row>
    <row r="71" spans="1:9" ht="15.75" hidden="1">
      <c r="A71" s="93" t="s">
        <v>190</v>
      </c>
      <c r="B71" s="131" t="s">
        <v>138</v>
      </c>
      <c r="C71" s="2" t="s">
        <v>112</v>
      </c>
      <c r="D71" s="24" t="s">
        <v>191</v>
      </c>
      <c r="E71" s="22"/>
      <c r="F71" s="22"/>
      <c r="G71" s="203">
        <f>G72</f>
        <v>0</v>
      </c>
      <c r="H71" s="203">
        <f>H72</f>
        <v>0</v>
      </c>
      <c r="I71" s="227">
        <f>I72</f>
        <v>0</v>
      </c>
    </row>
    <row r="72" spans="1:9" ht="47.25" hidden="1">
      <c r="A72" s="85" t="s">
        <v>254</v>
      </c>
      <c r="B72" s="131" t="s">
        <v>138</v>
      </c>
      <c r="C72" s="21" t="s">
        <v>179</v>
      </c>
      <c r="D72" s="21" t="s">
        <v>191</v>
      </c>
      <c r="E72" s="21" t="s">
        <v>255</v>
      </c>
      <c r="F72" s="21"/>
      <c r="G72" s="205">
        <f>G73</f>
        <v>0</v>
      </c>
      <c r="H72" s="331"/>
      <c r="I72" s="329"/>
    </row>
    <row r="73" spans="1:9" ht="47.25" hidden="1">
      <c r="A73" s="85" t="s">
        <v>55</v>
      </c>
      <c r="B73" s="131" t="s">
        <v>138</v>
      </c>
      <c r="C73" s="21" t="s">
        <v>179</v>
      </c>
      <c r="D73" s="21" t="s">
        <v>191</v>
      </c>
      <c r="E73" s="21" t="s">
        <v>256</v>
      </c>
      <c r="F73" s="21"/>
      <c r="G73" s="205">
        <f>G74</f>
        <v>0</v>
      </c>
      <c r="H73" s="331"/>
      <c r="I73" s="329"/>
    </row>
    <row r="74" spans="1:9" ht="15.75" hidden="1">
      <c r="A74" s="85" t="s">
        <v>56</v>
      </c>
      <c r="B74" s="131" t="s">
        <v>138</v>
      </c>
      <c r="C74" s="21" t="s">
        <v>179</v>
      </c>
      <c r="D74" s="21" t="s">
        <v>191</v>
      </c>
      <c r="E74" s="21" t="s">
        <v>256</v>
      </c>
      <c r="F74" s="21" t="s">
        <v>192</v>
      </c>
      <c r="G74" s="205"/>
      <c r="H74" s="331"/>
      <c r="I74" s="329"/>
    </row>
    <row r="75" spans="1:9" ht="15.75" hidden="1">
      <c r="A75" s="85" t="s">
        <v>305</v>
      </c>
      <c r="B75" s="137" t="s">
        <v>138</v>
      </c>
      <c r="C75" s="21" t="s">
        <v>179</v>
      </c>
      <c r="D75" s="21" t="s">
        <v>191</v>
      </c>
      <c r="E75" s="21" t="s">
        <v>319</v>
      </c>
      <c r="F75" s="21"/>
      <c r="G75" s="205"/>
      <c r="H75" s="331"/>
      <c r="I75" s="329"/>
    </row>
    <row r="76" spans="1:9" ht="31.5" hidden="1">
      <c r="A76" s="85" t="s">
        <v>57</v>
      </c>
      <c r="B76" s="131" t="s">
        <v>138</v>
      </c>
      <c r="C76" s="21" t="s">
        <v>179</v>
      </c>
      <c r="D76" s="21" t="s">
        <v>191</v>
      </c>
      <c r="E76" s="21" t="s">
        <v>58</v>
      </c>
      <c r="F76" s="21"/>
      <c r="G76" s="205"/>
      <c r="H76" s="331"/>
      <c r="I76" s="329"/>
    </row>
    <row r="77" spans="1:9" ht="15.75" hidden="1">
      <c r="A77" s="85" t="s">
        <v>54</v>
      </c>
      <c r="B77" s="131" t="s">
        <v>138</v>
      </c>
      <c r="C77" s="21" t="s">
        <v>179</v>
      </c>
      <c r="D77" s="21" t="s">
        <v>191</v>
      </c>
      <c r="E77" s="21" t="s">
        <v>58</v>
      </c>
      <c r="F77" s="21" t="s">
        <v>192</v>
      </c>
      <c r="G77" s="205"/>
      <c r="H77" s="331"/>
      <c r="I77" s="329"/>
    </row>
    <row r="78" spans="1:9" ht="31.5" hidden="1">
      <c r="A78" s="85" t="s">
        <v>313</v>
      </c>
      <c r="B78" s="131" t="s">
        <v>138</v>
      </c>
      <c r="C78" s="21" t="s">
        <v>179</v>
      </c>
      <c r="D78" s="21" t="s">
        <v>191</v>
      </c>
      <c r="E78" s="21" t="s">
        <v>322</v>
      </c>
      <c r="F78" s="21"/>
      <c r="G78" s="205"/>
      <c r="H78" s="331"/>
      <c r="I78" s="329"/>
    </row>
    <row r="79" spans="1:9" ht="15.75" hidden="1">
      <c r="A79" s="85" t="s">
        <v>54</v>
      </c>
      <c r="B79" s="131" t="s">
        <v>138</v>
      </c>
      <c r="C79" s="21" t="s">
        <v>179</v>
      </c>
      <c r="D79" s="21" t="s">
        <v>191</v>
      </c>
      <c r="E79" s="21" t="s">
        <v>322</v>
      </c>
      <c r="F79" s="21" t="s">
        <v>192</v>
      </c>
      <c r="G79" s="205"/>
      <c r="H79" s="331"/>
      <c r="I79" s="329"/>
    </row>
    <row r="80" spans="1:9" s="174" customFormat="1" ht="15.75">
      <c r="A80" s="93" t="s">
        <v>147</v>
      </c>
      <c r="B80" s="131" t="s">
        <v>138</v>
      </c>
      <c r="C80" s="4" t="s">
        <v>148</v>
      </c>
      <c r="D80" s="24"/>
      <c r="E80" s="24"/>
      <c r="F80" s="24"/>
      <c r="G80" s="203">
        <f>G82+G94+G105</f>
        <v>488</v>
      </c>
      <c r="H80" s="203">
        <f>H82+H94+H105</f>
        <v>515.6</v>
      </c>
      <c r="I80" s="227">
        <f>I82+I94+I105</f>
        <v>543.6</v>
      </c>
    </row>
    <row r="81" spans="1:10" ht="15.75" hidden="1">
      <c r="A81" s="150" t="s">
        <v>149</v>
      </c>
      <c r="B81" s="131" t="s">
        <v>138</v>
      </c>
      <c r="C81" s="36" t="s">
        <v>148</v>
      </c>
      <c r="D81" s="48" t="s">
        <v>109</v>
      </c>
      <c r="E81" s="28"/>
      <c r="F81" s="28"/>
      <c r="G81" s="209">
        <f>G82</f>
        <v>0</v>
      </c>
      <c r="H81" s="209">
        <f>H82</f>
        <v>0</v>
      </c>
      <c r="I81" s="207">
        <f>I82</f>
        <v>0</v>
      </c>
      <c r="J81" s="168"/>
    </row>
    <row r="82" spans="1:10" ht="15.75" hidden="1">
      <c r="A82" s="151" t="s">
        <v>157</v>
      </c>
      <c r="B82" s="131" t="s">
        <v>138</v>
      </c>
      <c r="C82" s="15" t="s">
        <v>148</v>
      </c>
      <c r="D82" s="25" t="s">
        <v>109</v>
      </c>
      <c r="E82" s="24">
        <v>3500000</v>
      </c>
      <c r="F82" s="24"/>
      <c r="G82" s="203">
        <f>G83+G85+G89+G92</f>
        <v>0</v>
      </c>
      <c r="H82" s="334"/>
      <c r="I82" s="329"/>
      <c r="J82" s="168"/>
    </row>
    <row r="83" spans="1:10" ht="39" hidden="1">
      <c r="A83" s="44" t="s">
        <v>260</v>
      </c>
      <c r="B83" s="131" t="s">
        <v>138</v>
      </c>
      <c r="C83" s="21" t="s">
        <v>193</v>
      </c>
      <c r="D83" s="21" t="s">
        <v>174</v>
      </c>
      <c r="E83" s="50" t="s">
        <v>264</v>
      </c>
      <c r="F83" s="21"/>
      <c r="G83" s="205">
        <f>G84</f>
        <v>0</v>
      </c>
      <c r="H83" s="331"/>
      <c r="I83" s="329"/>
      <c r="J83" s="168"/>
    </row>
    <row r="84" spans="1:10" ht="15.75" hidden="1">
      <c r="A84" s="44" t="s">
        <v>261</v>
      </c>
      <c r="B84" s="131" t="s">
        <v>138</v>
      </c>
      <c r="C84" s="21" t="s">
        <v>193</v>
      </c>
      <c r="D84" s="21" t="s">
        <v>174</v>
      </c>
      <c r="E84" s="50" t="s">
        <v>264</v>
      </c>
      <c r="F84" s="50" t="s">
        <v>189</v>
      </c>
      <c r="G84" s="214"/>
      <c r="H84" s="336"/>
      <c r="I84" s="329"/>
      <c r="J84" s="168"/>
    </row>
    <row r="85" spans="1:10" ht="39" hidden="1">
      <c r="A85" s="44" t="s">
        <v>59</v>
      </c>
      <c r="B85" s="131" t="s">
        <v>138</v>
      </c>
      <c r="C85" s="21" t="s">
        <v>193</v>
      </c>
      <c r="D85" s="21" t="s">
        <v>174</v>
      </c>
      <c r="E85" s="50" t="s">
        <v>60</v>
      </c>
      <c r="F85" s="50"/>
      <c r="G85" s="214">
        <f>G86</f>
        <v>0</v>
      </c>
      <c r="H85" s="336"/>
      <c r="I85" s="329"/>
      <c r="J85" s="168"/>
    </row>
    <row r="86" spans="1:10" ht="64.5" hidden="1">
      <c r="A86" s="44" t="s">
        <v>61</v>
      </c>
      <c r="B86" s="131" t="s">
        <v>138</v>
      </c>
      <c r="C86" s="21" t="s">
        <v>193</v>
      </c>
      <c r="D86" s="21" t="s">
        <v>174</v>
      </c>
      <c r="E86" s="50" t="s">
        <v>265</v>
      </c>
      <c r="F86" s="50"/>
      <c r="G86" s="214">
        <f>G87</f>
        <v>0</v>
      </c>
      <c r="H86" s="336"/>
      <c r="I86" s="329"/>
      <c r="J86" s="168"/>
    </row>
    <row r="87" spans="1:10" ht="51.75" hidden="1">
      <c r="A87" s="44" t="s">
        <v>62</v>
      </c>
      <c r="B87" s="131" t="s">
        <v>138</v>
      </c>
      <c r="C87" s="21" t="s">
        <v>193</v>
      </c>
      <c r="D87" s="21" t="s">
        <v>174</v>
      </c>
      <c r="E87" s="50" t="s">
        <v>266</v>
      </c>
      <c r="F87" s="50"/>
      <c r="G87" s="214">
        <f>G88</f>
        <v>0</v>
      </c>
      <c r="H87" s="336"/>
      <c r="I87" s="329"/>
      <c r="J87" s="168"/>
    </row>
    <row r="88" spans="1:10" ht="15.75" hidden="1">
      <c r="A88" s="44" t="s">
        <v>262</v>
      </c>
      <c r="B88" s="131" t="s">
        <v>138</v>
      </c>
      <c r="C88" s="21" t="s">
        <v>193</v>
      </c>
      <c r="D88" s="21" t="s">
        <v>174</v>
      </c>
      <c r="E88" s="50" t="s">
        <v>266</v>
      </c>
      <c r="F88" s="50" t="s">
        <v>189</v>
      </c>
      <c r="G88" s="214"/>
      <c r="H88" s="336"/>
      <c r="I88" s="329"/>
      <c r="J88" s="168"/>
    </row>
    <row r="89" spans="1:10" ht="51.75" hidden="1">
      <c r="A89" s="44" t="s">
        <v>63</v>
      </c>
      <c r="B89" s="131" t="s">
        <v>138</v>
      </c>
      <c r="C89" s="28" t="s">
        <v>193</v>
      </c>
      <c r="D89" s="28" t="s">
        <v>174</v>
      </c>
      <c r="E89" s="51" t="s">
        <v>267</v>
      </c>
      <c r="F89" s="51"/>
      <c r="G89" s="215">
        <f>G90</f>
        <v>0</v>
      </c>
      <c r="H89" s="336"/>
      <c r="I89" s="329"/>
      <c r="J89" s="168"/>
    </row>
    <row r="90" spans="1:10" ht="26.25" hidden="1">
      <c r="A90" s="44" t="s">
        <v>64</v>
      </c>
      <c r="B90" s="131" t="s">
        <v>138</v>
      </c>
      <c r="C90" s="26" t="s">
        <v>193</v>
      </c>
      <c r="D90" s="26" t="s">
        <v>174</v>
      </c>
      <c r="E90" s="50" t="s">
        <v>268</v>
      </c>
      <c r="F90" s="26"/>
      <c r="G90" s="205">
        <f>G91</f>
        <v>0</v>
      </c>
      <c r="H90" s="331"/>
      <c r="I90" s="329"/>
      <c r="J90" s="168"/>
    </row>
    <row r="91" spans="1:10" ht="15.75" hidden="1">
      <c r="A91" s="44" t="s">
        <v>261</v>
      </c>
      <c r="B91" s="131" t="s">
        <v>138</v>
      </c>
      <c r="C91" s="26" t="s">
        <v>193</v>
      </c>
      <c r="D91" s="26" t="s">
        <v>174</v>
      </c>
      <c r="E91" s="50" t="s">
        <v>268</v>
      </c>
      <c r="F91" s="50" t="s">
        <v>189</v>
      </c>
      <c r="G91" s="214"/>
      <c r="H91" s="336"/>
      <c r="I91" s="329"/>
      <c r="J91" s="168"/>
    </row>
    <row r="92" spans="1:10" ht="39" hidden="1">
      <c r="A92" s="44" t="s">
        <v>66</v>
      </c>
      <c r="B92" s="131" t="s">
        <v>138</v>
      </c>
      <c r="C92" s="26" t="s">
        <v>193</v>
      </c>
      <c r="D92" s="26" t="s">
        <v>174</v>
      </c>
      <c r="E92" s="50" t="s">
        <v>270</v>
      </c>
      <c r="F92" s="50"/>
      <c r="G92" s="214">
        <f>G93</f>
        <v>0</v>
      </c>
      <c r="H92" s="336"/>
      <c r="I92" s="329"/>
      <c r="J92" s="168"/>
    </row>
    <row r="93" spans="1:10" ht="31.5" hidden="1">
      <c r="A93" s="85" t="s">
        <v>182</v>
      </c>
      <c r="B93" s="131" t="s">
        <v>138</v>
      </c>
      <c r="C93" s="26" t="s">
        <v>193</v>
      </c>
      <c r="D93" s="26" t="s">
        <v>174</v>
      </c>
      <c r="E93" s="50" t="s">
        <v>270</v>
      </c>
      <c r="F93" s="50" t="s">
        <v>183</v>
      </c>
      <c r="G93" s="214"/>
      <c r="H93" s="336"/>
      <c r="I93" s="329"/>
      <c r="J93" s="168"/>
    </row>
    <row r="94" spans="1:10" ht="15.75" hidden="1">
      <c r="A94" s="150" t="s">
        <v>271</v>
      </c>
      <c r="B94" s="131" t="s">
        <v>138</v>
      </c>
      <c r="C94" s="36" t="s">
        <v>148</v>
      </c>
      <c r="D94" s="48" t="s">
        <v>115</v>
      </c>
      <c r="E94" s="28"/>
      <c r="F94" s="28"/>
      <c r="G94" s="209">
        <f>G95</f>
        <v>0</v>
      </c>
      <c r="H94" s="209">
        <f>H95</f>
        <v>0</v>
      </c>
      <c r="I94" s="207">
        <f>I95</f>
        <v>0</v>
      </c>
      <c r="J94" s="168"/>
    </row>
    <row r="95" spans="1:10" ht="15.75" hidden="1">
      <c r="A95" s="151" t="s">
        <v>272</v>
      </c>
      <c r="B95" s="131" t="s">
        <v>138</v>
      </c>
      <c r="C95" s="35" t="s">
        <v>148</v>
      </c>
      <c r="D95" s="34" t="s">
        <v>115</v>
      </c>
      <c r="E95" s="26" t="s">
        <v>288</v>
      </c>
      <c r="F95" s="26"/>
      <c r="G95" s="210">
        <f>G96+G99+G102</f>
        <v>0</v>
      </c>
      <c r="H95" s="334"/>
      <c r="I95" s="329"/>
      <c r="J95" s="168"/>
    </row>
    <row r="96" spans="1:10" s="6" customFormat="1" ht="39" hidden="1">
      <c r="A96" s="44" t="s">
        <v>273</v>
      </c>
      <c r="B96" s="131" t="s">
        <v>138</v>
      </c>
      <c r="C96" s="35" t="s">
        <v>148</v>
      </c>
      <c r="D96" s="34" t="s">
        <v>115</v>
      </c>
      <c r="E96" s="50" t="s">
        <v>289</v>
      </c>
      <c r="F96" s="21"/>
      <c r="G96" s="205">
        <f>G97</f>
        <v>0</v>
      </c>
      <c r="H96" s="331"/>
      <c r="I96" s="335"/>
      <c r="J96" s="168"/>
    </row>
    <row r="97" spans="1:10" s="6" customFormat="1" ht="15.75" hidden="1">
      <c r="A97" s="44" t="s">
        <v>261</v>
      </c>
      <c r="B97" s="131" t="s">
        <v>138</v>
      </c>
      <c r="C97" s="35" t="s">
        <v>148</v>
      </c>
      <c r="D97" s="34" t="s">
        <v>115</v>
      </c>
      <c r="E97" s="50" t="s">
        <v>289</v>
      </c>
      <c r="F97" s="50" t="s">
        <v>189</v>
      </c>
      <c r="G97" s="214">
        <f>G98</f>
        <v>0</v>
      </c>
      <c r="H97" s="336"/>
      <c r="I97" s="335"/>
      <c r="J97" s="168"/>
    </row>
    <row r="98" spans="1:10" s="6" customFormat="1" ht="26.25" hidden="1">
      <c r="A98" s="44" t="s">
        <v>263</v>
      </c>
      <c r="B98" s="131" t="s">
        <v>138</v>
      </c>
      <c r="C98" s="35" t="s">
        <v>148</v>
      </c>
      <c r="D98" s="34" t="s">
        <v>115</v>
      </c>
      <c r="E98" s="50" t="s">
        <v>289</v>
      </c>
      <c r="F98" s="50" t="s">
        <v>189</v>
      </c>
      <c r="G98" s="214"/>
      <c r="H98" s="336"/>
      <c r="I98" s="335"/>
      <c r="J98" s="168"/>
    </row>
    <row r="99" spans="1:10" s="6" customFormat="1" ht="51.75" hidden="1">
      <c r="A99" s="44" t="s">
        <v>284</v>
      </c>
      <c r="B99" s="131" t="s">
        <v>138</v>
      </c>
      <c r="C99" s="35" t="s">
        <v>148</v>
      </c>
      <c r="D99" s="34" t="s">
        <v>115</v>
      </c>
      <c r="E99" s="50" t="s">
        <v>290</v>
      </c>
      <c r="F99" s="21"/>
      <c r="G99" s="205">
        <f>G100</f>
        <v>0</v>
      </c>
      <c r="H99" s="331"/>
      <c r="I99" s="335"/>
      <c r="J99" s="168"/>
    </row>
    <row r="100" spans="1:10" s="6" customFormat="1" ht="15.75" hidden="1">
      <c r="A100" s="44" t="s">
        <v>285</v>
      </c>
      <c r="B100" s="131" t="s">
        <v>138</v>
      </c>
      <c r="C100" s="35" t="s">
        <v>148</v>
      </c>
      <c r="D100" s="34" t="s">
        <v>115</v>
      </c>
      <c r="E100" s="50" t="s">
        <v>290</v>
      </c>
      <c r="F100" s="50" t="s">
        <v>189</v>
      </c>
      <c r="G100" s="214">
        <f>G101</f>
        <v>0</v>
      </c>
      <c r="H100" s="336"/>
      <c r="I100" s="335"/>
      <c r="J100" s="168"/>
    </row>
    <row r="101" spans="1:10" s="6" customFormat="1" ht="26.25" hidden="1">
      <c r="A101" s="44" t="s">
        <v>263</v>
      </c>
      <c r="B101" s="131" t="s">
        <v>138</v>
      </c>
      <c r="C101" s="35" t="s">
        <v>148</v>
      </c>
      <c r="D101" s="34" t="s">
        <v>115</v>
      </c>
      <c r="E101" s="50" t="s">
        <v>290</v>
      </c>
      <c r="F101" s="50" t="s">
        <v>189</v>
      </c>
      <c r="G101" s="214"/>
      <c r="H101" s="336"/>
      <c r="I101" s="335"/>
      <c r="J101" s="168"/>
    </row>
    <row r="102" spans="1:10" s="6" customFormat="1" ht="15.75" hidden="1">
      <c r="A102" s="195" t="s">
        <v>286</v>
      </c>
      <c r="B102" s="131" t="s">
        <v>138</v>
      </c>
      <c r="C102" s="34" t="s">
        <v>193</v>
      </c>
      <c r="D102" s="34" t="s">
        <v>212</v>
      </c>
      <c r="E102" s="50" t="s">
        <v>291</v>
      </c>
      <c r="F102" s="50"/>
      <c r="G102" s="214">
        <f>G103</f>
        <v>0</v>
      </c>
      <c r="H102" s="336"/>
      <c r="I102" s="335"/>
      <c r="J102" s="168"/>
    </row>
    <row r="103" spans="1:10" s="6" customFormat="1" ht="15.75" hidden="1">
      <c r="A103" s="194" t="s">
        <v>285</v>
      </c>
      <c r="B103" s="131" t="s">
        <v>138</v>
      </c>
      <c r="C103" s="34" t="s">
        <v>193</v>
      </c>
      <c r="D103" s="34" t="s">
        <v>212</v>
      </c>
      <c r="E103" s="50" t="s">
        <v>291</v>
      </c>
      <c r="F103" s="50" t="s">
        <v>189</v>
      </c>
      <c r="G103" s="214">
        <f>G104</f>
        <v>0</v>
      </c>
      <c r="H103" s="336"/>
      <c r="I103" s="335"/>
      <c r="J103" s="168"/>
    </row>
    <row r="104" spans="1:10" s="6" customFormat="1" ht="23.25" hidden="1">
      <c r="A104" s="196" t="s">
        <v>287</v>
      </c>
      <c r="B104" s="131" t="s">
        <v>138</v>
      </c>
      <c r="C104" s="34" t="s">
        <v>193</v>
      </c>
      <c r="D104" s="34" t="s">
        <v>212</v>
      </c>
      <c r="E104" s="50" t="s">
        <v>291</v>
      </c>
      <c r="F104" s="50" t="s">
        <v>189</v>
      </c>
      <c r="G104" s="214"/>
      <c r="H104" s="336"/>
      <c r="I104" s="335"/>
      <c r="J104" s="168"/>
    </row>
    <row r="105" spans="1:10" ht="15.75">
      <c r="A105" s="150" t="s">
        <v>194</v>
      </c>
      <c r="B105" s="131" t="s">
        <v>138</v>
      </c>
      <c r="C105" s="15" t="s">
        <v>148</v>
      </c>
      <c r="D105" s="25" t="s">
        <v>172</v>
      </c>
      <c r="E105" s="24"/>
      <c r="F105" s="24"/>
      <c r="G105" s="203">
        <f>G107+G110+G113+G116+G119</f>
        <v>488</v>
      </c>
      <c r="H105" s="324">
        <v>515.6</v>
      </c>
      <c r="I105" s="337">
        <v>543.6</v>
      </c>
      <c r="J105" s="168"/>
    </row>
    <row r="106" spans="1:10" ht="15.75" hidden="1">
      <c r="A106" s="151" t="s">
        <v>194</v>
      </c>
      <c r="B106" s="131" t="s">
        <v>138</v>
      </c>
      <c r="C106" s="35" t="s">
        <v>148</v>
      </c>
      <c r="D106" s="34" t="s">
        <v>172</v>
      </c>
      <c r="E106" s="26" t="s">
        <v>67</v>
      </c>
      <c r="F106" s="26"/>
      <c r="G106" s="210"/>
      <c r="H106" s="334"/>
      <c r="I106" s="329"/>
      <c r="J106" s="168"/>
    </row>
    <row r="107" spans="1:10" ht="15.75" hidden="1">
      <c r="A107" s="85" t="s">
        <v>195</v>
      </c>
      <c r="B107" s="131" t="s">
        <v>138</v>
      </c>
      <c r="C107" s="3" t="s">
        <v>148</v>
      </c>
      <c r="D107" s="21" t="s">
        <v>172</v>
      </c>
      <c r="E107" s="21" t="s">
        <v>196</v>
      </c>
      <c r="F107" s="21"/>
      <c r="G107" s="205">
        <f>G108</f>
        <v>392</v>
      </c>
      <c r="H107" s="331"/>
      <c r="I107" s="329"/>
      <c r="J107" s="168"/>
    </row>
    <row r="108" spans="1:10" ht="31.5" hidden="1">
      <c r="A108" s="85" t="s">
        <v>182</v>
      </c>
      <c r="B108" s="131" t="s">
        <v>138</v>
      </c>
      <c r="C108" s="3" t="s">
        <v>148</v>
      </c>
      <c r="D108" s="21" t="s">
        <v>172</v>
      </c>
      <c r="E108" s="21" t="s">
        <v>196</v>
      </c>
      <c r="F108" s="50" t="s">
        <v>183</v>
      </c>
      <c r="G108" s="214">
        <f>G109</f>
        <v>392</v>
      </c>
      <c r="H108" s="336"/>
      <c r="I108" s="329"/>
      <c r="J108" s="168"/>
    </row>
    <row r="109" spans="1:10" ht="15.75" hidden="1">
      <c r="A109" s="44" t="s">
        <v>292</v>
      </c>
      <c r="B109" s="131" t="s">
        <v>138</v>
      </c>
      <c r="C109" s="3" t="s">
        <v>148</v>
      </c>
      <c r="D109" s="21" t="s">
        <v>172</v>
      </c>
      <c r="E109" s="21" t="s">
        <v>196</v>
      </c>
      <c r="F109" s="50" t="s">
        <v>183</v>
      </c>
      <c r="G109" s="214">
        <v>392</v>
      </c>
      <c r="H109" s="336"/>
      <c r="I109" s="329"/>
      <c r="J109" s="168"/>
    </row>
    <row r="110" spans="1:10" ht="63" hidden="1">
      <c r="A110" s="85" t="s">
        <v>68</v>
      </c>
      <c r="B110" s="131" t="s">
        <v>138</v>
      </c>
      <c r="C110" s="3" t="s">
        <v>148</v>
      </c>
      <c r="D110" s="21" t="s">
        <v>172</v>
      </c>
      <c r="E110" s="21" t="s">
        <v>197</v>
      </c>
      <c r="F110" s="21"/>
      <c r="G110" s="205">
        <f>G111</f>
        <v>0</v>
      </c>
      <c r="H110" s="331"/>
      <c r="I110" s="329"/>
      <c r="J110" s="168"/>
    </row>
    <row r="111" spans="1:10" ht="31.5" hidden="1">
      <c r="A111" s="85" t="s">
        <v>182</v>
      </c>
      <c r="B111" s="131" t="s">
        <v>138</v>
      </c>
      <c r="C111" s="3" t="s">
        <v>148</v>
      </c>
      <c r="D111" s="21" t="s">
        <v>172</v>
      </c>
      <c r="E111" s="21" t="s">
        <v>197</v>
      </c>
      <c r="F111" s="50" t="s">
        <v>183</v>
      </c>
      <c r="G111" s="214">
        <f>G112</f>
        <v>0</v>
      </c>
      <c r="H111" s="336"/>
      <c r="I111" s="329"/>
      <c r="J111" s="168"/>
    </row>
    <row r="112" spans="1:10" ht="15.75" hidden="1">
      <c r="A112" s="44" t="s">
        <v>292</v>
      </c>
      <c r="B112" s="131" t="s">
        <v>138</v>
      </c>
      <c r="C112" s="3" t="s">
        <v>148</v>
      </c>
      <c r="D112" s="21" t="s">
        <v>172</v>
      </c>
      <c r="E112" s="21" t="s">
        <v>197</v>
      </c>
      <c r="F112" s="50" t="s">
        <v>183</v>
      </c>
      <c r="G112" s="216"/>
      <c r="H112" s="336"/>
      <c r="I112" s="329"/>
      <c r="J112" s="168"/>
    </row>
    <row r="113" spans="1:10" ht="15.75" hidden="1">
      <c r="A113" s="85" t="s">
        <v>198</v>
      </c>
      <c r="B113" s="131" t="s">
        <v>138</v>
      </c>
      <c r="C113" s="21" t="s">
        <v>193</v>
      </c>
      <c r="D113" s="21" t="s">
        <v>172</v>
      </c>
      <c r="E113" s="21" t="s">
        <v>199</v>
      </c>
      <c r="F113" s="21"/>
      <c r="G113" s="205">
        <f>G114</f>
        <v>0</v>
      </c>
      <c r="H113" s="331"/>
      <c r="I113" s="329"/>
      <c r="J113" s="168"/>
    </row>
    <row r="114" spans="1:10" ht="31.5" hidden="1">
      <c r="A114" s="85" t="s">
        <v>182</v>
      </c>
      <c r="B114" s="131" t="s">
        <v>138</v>
      </c>
      <c r="C114" s="3" t="s">
        <v>148</v>
      </c>
      <c r="D114" s="21" t="s">
        <v>172</v>
      </c>
      <c r="E114" s="21" t="s">
        <v>199</v>
      </c>
      <c r="F114" s="50" t="s">
        <v>183</v>
      </c>
      <c r="G114" s="214">
        <f>G115</f>
        <v>0</v>
      </c>
      <c r="H114" s="336"/>
      <c r="I114" s="329"/>
      <c r="J114" s="168"/>
    </row>
    <row r="115" spans="1:10" ht="15.75" hidden="1">
      <c r="A115" s="44" t="s">
        <v>292</v>
      </c>
      <c r="B115" s="131" t="s">
        <v>138</v>
      </c>
      <c r="C115" s="3" t="s">
        <v>148</v>
      </c>
      <c r="D115" s="21" t="s">
        <v>172</v>
      </c>
      <c r="E115" s="21" t="s">
        <v>199</v>
      </c>
      <c r="F115" s="50" t="s">
        <v>183</v>
      </c>
      <c r="G115" s="216"/>
      <c r="H115" s="336"/>
      <c r="I115" s="329"/>
      <c r="J115" s="168"/>
    </row>
    <row r="116" spans="1:10" ht="15.75" hidden="1">
      <c r="A116" s="85" t="s">
        <v>200</v>
      </c>
      <c r="B116" s="131" t="s">
        <v>138</v>
      </c>
      <c r="C116" s="21" t="s">
        <v>193</v>
      </c>
      <c r="D116" s="21" t="s">
        <v>172</v>
      </c>
      <c r="E116" s="21" t="s">
        <v>201</v>
      </c>
      <c r="F116" s="21"/>
      <c r="G116" s="205">
        <f>G117</f>
        <v>0</v>
      </c>
      <c r="H116" s="331"/>
      <c r="I116" s="329"/>
      <c r="J116" s="168"/>
    </row>
    <row r="117" spans="1:10" ht="31.5" hidden="1">
      <c r="A117" s="85" t="s">
        <v>182</v>
      </c>
      <c r="B117" s="131" t="s">
        <v>138</v>
      </c>
      <c r="C117" s="3" t="s">
        <v>148</v>
      </c>
      <c r="D117" s="21" t="s">
        <v>172</v>
      </c>
      <c r="E117" s="21" t="s">
        <v>201</v>
      </c>
      <c r="F117" s="50" t="s">
        <v>183</v>
      </c>
      <c r="G117" s="214">
        <f>G118</f>
        <v>0</v>
      </c>
      <c r="H117" s="336"/>
      <c r="I117" s="329"/>
      <c r="J117" s="168"/>
    </row>
    <row r="118" spans="1:10" ht="15.75" hidden="1">
      <c r="A118" s="44" t="s">
        <v>292</v>
      </c>
      <c r="B118" s="131" t="s">
        <v>138</v>
      </c>
      <c r="C118" s="3" t="s">
        <v>148</v>
      </c>
      <c r="D118" s="21" t="s">
        <v>172</v>
      </c>
      <c r="E118" s="21" t="s">
        <v>201</v>
      </c>
      <c r="F118" s="50" t="s">
        <v>183</v>
      </c>
      <c r="G118" s="216"/>
      <c r="H118" s="336"/>
      <c r="I118" s="329"/>
      <c r="J118" s="168"/>
    </row>
    <row r="119" spans="1:10" ht="31.5" hidden="1">
      <c r="A119" s="85" t="s">
        <v>69</v>
      </c>
      <c r="B119" s="131" t="s">
        <v>138</v>
      </c>
      <c r="C119" s="21" t="s">
        <v>193</v>
      </c>
      <c r="D119" s="21" t="s">
        <v>172</v>
      </c>
      <c r="E119" s="21" t="s">
        <v>202</v>
      </c>
      <c r="F119" s="21"/>
      <c r="G119" s="205">
        <f>G120</f>
        <v>96</v>
      </c>
      <c r="H119" s="331"/>
      <c r="I119" s="329"/>
      <c r="J119" s="168"/>
    </row>
    <row r="120" spans="1:10" ht="31.5" hidden="1">
      <c r="A120" s="85" t="s">
        <v>182</v>
      </c>
      <c r="B120" s="131" t="s">
        <v>138</v>
      </c>
      <c r="C120" s="3" t="s">
        <v>148</v>
      </c>
      <c r="D120" s="21" t="s">
        <v>172</v>
      </c>
      <c r="E120" s="21" t="s">
        <v>202</v>
      </c>
      <c r="F120" s="50" t="s">
        <v>183</v>
      </c>
      <c r="G120" s="214">
        <f>G121</f>
        <v>96</v>
      </c>
      <c r="H120" s="336"/>
      <c r="I120" s="329"/>
      <c r="J120" s="168"/>
    </row>
    <row r="121" spans="1:10" ht="15.75" hidden="1">
      <c r="A121" s="44" t="s">
        <v>292</v>
      </c>
      <c r="B121" s="131" t="s">
        <v>138</v>
      </c>
      <c r="C121" s="3" t="s">
        <v>148</v>
      </c>
      <c r="D121" s="21" t="s">
        <v>172</v>
      </c>
      <c r="E121" s="21" t="s">
        <v>202</v>
      </c>
      <c r="F121" s="50" t="s">
        <v>183</v>
      </c>
      <c r="G121" s="214">
        <v>96</v>
      </c>
      <c r="H121" s="336"/>
      <c r="I121" s="329"/>
      <c r="J121" s="168"/>
    </row>
    <row r="122" spans="1:10" ht="15.75">
      <c r="A122" s="93" t="s">
        <v>113</v>
      </c>
      <c r="B122" s="131" t="s">
        <v>138</v>
      </c>
      <c r="C122" s="2" t="s">
        <v>114</v>
      </c>
      <c r="D122" s="22"/>
      <c r="E122" s="22"/>
      <c r="F122" s="22"/>
      <c r="G122" s="203">
        <f>G123</f>
        <v>3</v>
      </c>
      <c r="H122" s="203">
        <f>H123</f>
        <v>3</v>
      </c>
      <c r="I122" s="330">
        <v>3</v>
      </c>
      <c r="J122" s="168"/>
    </row>
    <row r="123" spans="1:10" ht="15.75">
      <c r="A123" s="83" t="s">
        <v>130</v>
      </c>
      <c r="B123" s="131" t="s">
        <v>138</v>
      </c>
      <c r="C123" s="3" t="s">
        <v>114</v>
      </c>
      <c r="D123" s="21" t="s">
        <v>114</v>
      </c>
      <c r="E123" s="29"/>
      <c r="F123" s="29"/>
      <c r="G123" s="210">
        <f>G124</f>
        <v>3</v>
      </c>
      <c r="H123" s="331">
        <v>3</v>
      </c>
      <c r="I123" s="335">
        <v>3</v>
      </c>
      <c r="J123" s="168"/>
    </row>
    <row r="124" spans="1:10" ht="15.75" hidden="1">
      <c r="A124" s="83" t="s">
        <v>161</v>
      </c>
      <c r="B124" s="131" t="s">
        <v>138</v>
      </c>
      <c r="C124" s="3" t="s">
        <v>114</v>
      </c>
      <c r="D124" s="21" t="s">
        <v>114</v>
      </c>
      <c r="E124" s="21">
        <v>4310000</v>
      </c>
      <c r="F124" s="29"/>
      <c r="G124" s="210">
        <f>G125</f>
        <v>3</v>
      </c>
      <c r="H124" s="334"/>
      <c r="I124" s="329"/>
      <c r="J124" s="168"/>
    </row>
    <row r="125" spans="1:10" ht="15.75" hidden="1">
      <c r="A125" s="83" t="s">
        <v>293</v>
      </c>
      <c r="B125" s="131" t="s">
        <v>138</v>
      </c>
      <c r="C125" s="3" t="s">
        <v>114</v>
      </c>
      <c r="D125" s="21" t="s">
        <v>114</v>
      </c>
      <c r="E125" s="21" t="s">
        <v>203</v>
      </c>
      <c r="F125" s="21"/>
      <c r="G125" s="205">
        <f>G126</f>
        <v>3</v>
      </c>
      <c r="H125" s="331"/>
      <c r="I125" s="329"/>
      <c r="J125" s="168"/>
    </row>
    <row r="126" spans="1:10" ht="31.5" hidden="1">
      <c r="A126" s="85" t="s">
        <v>182</v>
      </c>
      <c r="B126" s="131" t="s">
        <v>138</v>
      </c>
      <c r="C126" s="3" t="s">
        <v>114</v>
      </c>
      <c r="D126" s="21" t="s">
        <v>114</v>
      </c>
      <c r="E126" s="21" t="s">
        <v>203</v>
      </c>
      <c r="F126" s="21" t="s">
        <v>183</v>
      </c>
      <c r="G126" s="285">
        <v>3</v>
      </c>
      <c r="H126" s="331"/>
      <c r="I126" s="329"/>
      <c r="J126" s="168"/>
    </row>
    <row r="127" spans="1:10" ht="15.75">
      <c r="A127" s="152" t="s">
        <v>204</v>
      </c>
      <c r="B127" s="131" t="s">
        <v>138</v>
      </c>
      <c r="C127" s="2" t="s">
        <v>116</v>
      </c>
      <c r="D127" s="22"/>
      <c r="E127" s="22"/>
      <c r="F127" s="22"/>
      <c r="G127" s="203">
        <f>G128</f>
        <v>1214</v>
      </c>
      <c r="H127" s="324" t="str">
        <f>H128</f>
        <v>1214</v>
      </c>
      <c r="I127" s="227">
        <f>I128</f>
        <v>1214</v>
      </c>
      <c r="J127" s="168"/>
    </row>
    <row r="128" spans="1:10" ht="15.75">
      <c r="A128" s="152" t="s">
        <v>117</v>
      </c>
      <c r="B128" s="131" t="s">
        <v>138</v>
      </c>
      <c r="C128" s="30" t="s">
        <v>116</v>
      </c>
      <c r="D128" s="29" t="s">
        <v>109</v>
      </c>
      <c r="E128" s="29"/>
      <c r="F128" s="29"/>
      <c r="G128" s="210">
        <v>1214</v>
      </c>
      <c r="H128" s="334" t="s">
        <v>65</v>
      </c>
      <c r="I128" s="329">
        <v>1214</v>
      </c>
      <c r="J128" s="168"/>
    </row>
    <row r="129" spans="1:10" ht="30" customHeight="1" hidden="1">
      <c r="A129" s="153" t="s">
        <v>205</v>
      </c>
      <c r="B129" s="131" t="s">
        <v>138</v>
      </c>
      <c r="C129" s="22" t="s">
        <v>188</v>
      </c>
      <c r="D129" s="22" t="s">
        <v>174</v>
      </c>
      <c r="E129" s="22" t="s">
        <v>206</v>
      </c>
      <c r="F129" s="22"/>
      <c r="G129" s="203">
        <f>G130+G132</f>
        <v>966</v>
      </c>
      <c r="H129" s="324"/>
      <c r="I129" s="329"/>
      <c r="J129" s="168"/>
    </row>
    <row r="130" spans="1:10" ht="31.5" hidden="1">
      <c r="A130" s="18" t="s">
        <v>70</v>
      </c>
      <c r="B130" s="131" t="s">
        <v>138</v>
      </c>
      <c r="C130" s="29" t="s">
        <v>188</v>
      </c>
      <c r="D130" s="29" t="s">
        <v>174</v>
      </c>
      <c r="E130" s="29" t="s">
        <v>207</v>
      </c>
      <c r="F130" s="29"/>
      <c r="G130" s="210">
        <f>G131</f>
        <v>966</v>
      </c>
      <c r="H130" s="334"/>
      <c r="I130" s="329"/>
      <c r="J130" s="168"/>
    </row>
    <row r="131" spans="1:10" ht="31.5" hidden="1">
      <c r="A131" s="18" t="s">
        <v>178</v>
      </c>
      <c r="B131" s="131" t="s">
        <v>138</v>
      </c>
      <c r="C131" s="29" t="s">
        <v>188</v>
      </c>
      <c r="D131" s="29" t="s">
        <v>174</v>
      </c>
      <c r="E131" s="29" t="s">
        <v>207</v>
      </c>
      <c r="F131" s="29" t="s">
        <v>138</v>
      </c>
      <c r="G131" s="210">
        <v>966</v>
      </c>
      <c r="H131" s="334"/>
      <c r="I131" s="329"/>
      <c r="J131" s="168"/>
    </row>
    <row r="132" spans="1:10" ht="15.75" hidden="1">
      <c r="A132" s="83" t="s">
        <v>29</v>
      </c>
      <c r="B132" s="131" t="s">
        <v>138</v>
      </c>
      <c r="C132" s="29" t="s">
        <v>188</v>
      </c>
      <c r="D132" s="29" t="s">
        <v>174</v>
      </c>
      <c r="E132" s="29" t="s">
        <v>71</v>
      </c>
      <c r="F132" s="29"/>
      <c r="G132" s="210">
        <f>G133</f>
        <v>0</v>
      </c>
      <c r="H132" s="334"/>
      <c r="I132" s="329"/>
      <c r="J132" s="168"/>
    </row>
    <row r="133" spans="1:10" ht="31.5" hidden="1">
      <c r="A133" s="18" t="s">
        <v>178</v>
      </c>
      <c r="B133" s="131" t="s">
        <v>138</v>
      </c>
      <c r="C133" s="29" t="s">
        <v>188</v>
      </c>
      <c r="D133" s="29" t="s">
        <v>174</v>
      </c>
      <c r="E133" s="29" t="s">
        <v>71</v>
      </c>
      <c r="F133" s="29" t="s">
        <v>138</v>
      </c>
      <c r="G133" s="210"/>
      <c r="H133" s="334"/>
      <c r="I133" s="329"/>
      <c r="J133" s="168"/>
    </row>
    <row r="134" spans="1:10" ht="15.75" hidden="1">
      <c r="A134" s="154" t="s">
        <v>215</v>
      </c>
      <c r="B134" s="131" t="s">
        <v>138</v>
      </c>
      <c r="C134" s="27" t="s">
        <v>116</v>
      </c>
      <c r="D134" s="33" t="s">
        <v>109</v>
      </c>
      <c r="E134" s="28" t="s">
        <v>217</v>
      </c>
      <c r="F134" s="33"/>
      <c r="G134" s="209">
        <f>G135+G137</f>
        <v>194</v>
      </c>
      <c r="H134" s="338"/>
      <c r="I134" s="329"/>
      <c r="J134" s="168"/>
    </row>
    <row r="135" spans="1:10" ht="31.5" hidden="1">
      <c r="A135" s="18" t="s">
        <v>70</v>
      </c>
      <c r="B135" s="131" t="s">
        <v>138</v>
      </c>
      <c r="C135" s="1" t="s">
        <v>116</v>
      </c>
      <c r="D135" s="23" t="s">
        <v>109</v>
      </c>
      <c r="E135" s="21" t="s">
        <v>218</v>
      </c>
      <c r="F135" s="29"/>
      <c r="G135" s="210">
        <f>G136</f>
        <v>194</v>
      </c>
      <c r="H135" s="334"/>
      <c r="I135" s="329"/>
      <c r="J135" s="168"/>
    </row>
    <row r="136" spans="1:10" ht="31.5" hidden="1">
      <c r="A136" s="18" t="s">
        <v>178</v>
      </c>
      <c r="B136" s="131" t="s">
        <v>138</v>
      </c>
      <c r="C136" s="1" t="s">
        <v>116</v>
      </c>
      <c r="D136" s="23" t="s">
        <v>109</v>
      </c>
      <c r="E136" s="21" t="s">
        <v>218</v>
      </c>
      <c r="F136" s="21" t="s">
        <v>138</v>
      </c>
      <c r="G136" s="205">
        <v>194</v>
      </c>
      <c r="H136" s="331"/>
      <c r="I136" s="329"/>
      <c r="J136" s="168"/>
    </row>
    <row r="137" spans="1:10" ht="15.75" hidden="1">
      <c r="A137" s="83" t="s">
        <v>29</v>
      </c>
      <c r="B137" s="131" t="s">
        <v>138</v>
      </c>
      <c r="C137" s="23" t="s">
        <v>188</v>
      </c>
      <c r="D137" s="23" t="s">
        <v>174</v>
      </c>
      <c r="E137" s="21" t="s">
        <v>72</v>
      </c>
      <c r="F137" s="21"/>
      <c r="G137" s="205">
        <f>G138</f>
        <v>0</v>
      </c>
      <c r="H137" s="331"/>
      <c r="I137" s="329"/>
      <c r="J137" s="168"/>
    </row>
    <row r="138" spans="1:10" ht="31.5" hidden="1">
      <c r="A138" s="18" t="s">
        <v>178</v>
      </c>
      <c r="B138" s="131" t="s">
        <v>138</v>
      </c>
      <c r="C138" s="23" t="s">
        <v>188</v>
      </c>
      <c r="D138" s="23" t="s">
        <v>174</v>
      </c>
      <c r="E138" s="21" t="s">
        <v>72</v>
      </c>
      <c r="F138" s="21" t="s">
        <v>138</v>
      </c>
      <c r="G138" s="205"/>
      <c r="H138" s="331"/>
      <c r="I138" s="329"/>
      <c r="J138" s="168"/>
    </row>
    <row r="139" spans="1:10" ht="15.75" hidden="1">
      <c r="A139" s="18" t="s">
        <v>31</v>
      </c>
      <c r="B139" s="131" t="s">
        <v>138</v>
      </c>
      <c r="C139" s="23" t="s">
        <v>188</v>
      </c>
      <c r="D139" s="23" t="s">
        <v>174</v>
      </c>
      <c r="E139" s="21" t="s">
        <v>73</v>
      </c>
      <c r="F139" s="21"/>
      <c r="G139" s="205">
        <f>G140</f>
        <v>54</v>
      </c>
      <c r="H139" s="331"/>
      <c r="I139" s="329"/>
      <c r="J139" s="168"/>
    </row>
    <row r="140" spans="1:10" ht="36.75" hidden="1">
      <c r="A140" s="95" t="s">
        <v>74</v>
      </c>
      <c r="B140" s="131" t="s">
        <v>138</v>
      </c>
      <c r="C140" s="23" t="s">
        <v>188</v>
      </c>
      <c r="D140" s="23" t="s">
        <v>174</v>
      </c>
      <c r="E140" s="21" t="s">
        <v>296</v>
      </c>
      <c r="F140" s="21"/>
      <c r="G140" s="205">
        <f>G141</f>
        <v>54</v>
      </c>
      <c r="H140" s="331"/>
      <c r="I140" s="329"/>
      <c r="J140" s="168"/>
    </row>
    <row r="141" spans="1:10" ht="31.5" hidden="1">
      <c r="A141" s="18" t="s">
        <v>294</v>
      </c>
      <c r="B141" s="131" t="s">
        <v>138</v>
      </c>
      <c r="C141" s="23" t="s">
        <v>188</v>
      </c>
      <c r="D141" s="23" t="s">
        <v>174</v>
      </c>
      <c r="E141" s="21" t="s">
        <v>296</v>
      </c>
      <c r="F141" s="21" t="s">
        <v>138</v>
      </c>
      <c r="G141" s="205">
        <v>54</v>
      </c>
      <c r="H141" s="331"/>
      <c r="I141" s="329"/>
      <c r="J141" s="168"/>
    </row>
    <row r="142" spans="1:10" ht="54.75" customHeight="1" hidden="1">
      <c r="A142" s="17" t="s">
        <v>75</v>
      </c>
      <c r="B142" s="131" t="s">
        <v>138</v>
      </c>
      <c r="C142" s="23" t="s">
        <v>188</v>
      </c>
      <c r="D142" s="23" t="s">
        <v>174</v>
      </c>
      <c r="E142" s="21" t="s">
        <v>76</v>
      </c>
      <c r="F142" s="21"/>
      <c r="G142" s="205">
        <f>G143</f>
        <v>19</v>
      </c>
      <c r="H142" s="331"/>
      <c r="I142" s="329"/>
      <c r="J142" s="168"/>
    </row>
    <row r="143" spans="1:10" ht="48.75" hidden="1">
      <c r="A143" s="95" t="s">
        <v>77</v>
      </c>
      <c r="B143" s="131" t="s">
        <v>138</v>
      </c>
      <c r="C143" s="23" t="s">
        <v>188</v>
      </c>
      <c r="D143" s="23" t="s">
        <v>174</v>
      </c>
      <c r="E143" s="21" t="s">
        <v>297</v>
      </c>
      <c r="F143" s="21"/>
      <c r="G143" s="205">
        <f>G144</f>
        <v>19</v>
      </c>
      <c r="H143" s="331"/>
      <c r="I143" s="329"/>
      <c r="J143" s="168"/>
    </row>
    <row r="144" spans="1:10" ht="31.5" hidden="1">
      <c r="A144" s="18" t="s">
        <v>295</v>
      </c>
      <c r="B144" s="131" t="s">
        <v>138</v>
      </c>
      <c r="C144" s="23" t="s">
        <v>188</v>
      </c>
      <c r="D144" s="23" t="s">
        <v>174</v>
      </c>
      <c r="E144" s="21" t="s">
        <v>297</v>
      </c>
      <c r="F144" s="21" t="s">
        <v>138</v>
      </c>
      <c r="G144" s="205">
        <v>19</v>
      </c>
      <c r="H144" s="331"/>
      <c r="I144" s="329"/>
      <c r="J144" s="168"/>
    </row>
    <row r="145" spans="1:10" ht="15.75" hidden="1">
      <c r="A145" s="93" t="s">
        <v>298</v>
      </c>
      <c r="B145" s="131" t="s">
        <v>138</v>
      </c>
      <c r="C145" s="2" t="s">
        <v>118</v>
      </c>
      <c r="D145" s="22"/>
      <c r="E145" s="22"/>
      <c r="F145" s="22"/>
      <c r="G145" s="203">
        <f>G146</f>
        <v>0</v>
      </c>
      <c r="H145" s="203">
        <f>H146</f>
        <v>0</v>
      </c>
      <c r="I145" s="227">
        <f>I146</f>
        <v>0</v>
      </c>
      <c r="J145" s="168"/>
    </row>
    <row r="146" spans="1:10" ht="15.75" hidden="1">
      <c r="A146" s="83" t="s">
        <v>208</v>
      </c>
      <c r="B146" s="131" t="s">
        <v>138</v>
      </c>
      <c r="C146" s="30" t="s">
        <v>118</v>
      </c>
      <c r="D146" s="29" t="s">
        <v>188</v>
      </c>
      <c r="E146" s="29"/>
      <c r="F146" s="29"/>
      <c r="G146" s="210"/>
      <c r="H146" s="334"/>
      <c r="I146" s="339"/>
      <c r="J146" s="168"/>
    </row>
    <row r="147" spans="1:9" ht="31.5" hidden="1">
      <c r="A147" s="85" t="s">
        <v>162</v>
      </c>
      <c r="B147" s="131" t="s">
        <v>138</v>
      </c>
      <c r="C147" s="31" t="s">
        <v>118</v>
      </c>
      <c r="D147" s="26" t="s">
        <v>188</v>
      </c>
      <c r="E147" s="26">
        <v>5120000</v>
      </c>
      <c r="F147" s="29"/>
      <c r="G147" s="210">
        <f>G148</f>
        <v>14</v>
      </c>
      <c r="H147" s="334"/>
      <c r="I147" s="329"/>
    </row>
    <row r="148" spans="1:9" ht="31.5" hidden="1">
      <c r="A148" s="85" t="s">
        <v>164</v>
      </c>
      <c r="B148" s="131" t="s">
        <v>138</v>
      </c>
      <c r="C148" s="31" t="s">
        <v>118</v>
      </c>
      <c r="D148" s="26" t="s">
        <v>188</v>
      </c>
      <c r="E148" s="26" t="s">
        <v>209</v>
      </c>
      <c r="F148" s="29"/>
      <c r="G148" s="210">
        <f>G149</f>
        <v>14</v>
      </c>
      <c r="H148" s="334"/>
      <c r="I148" s="329"/>
    </row>
    <row r="149" spans="1:9" ht="31.5" hidden="1">
      <c r="A149" s="85" t="s">
        <v>182</v>
      </c>
      <c r="B149" s="131" t="s">
        <v>138</v>
      </c>
      <c r="C149" s="31" t="s">
        <v>118</v>
      </c>
      <c r="D149" s="26" t="s">
        <v>188</v>
      </c>
      <c r="E149" s="26" t="s">
        <v>209</v>
      </c>
      <c r="F149" s="21" t="s">
        <v>183</v>
      </c>
      <c r="G149" s="205">
        <v>14</v>
      </c>
      <c r="H149" s="331"/>
      <c r="I149" s="329"/>
    </row>
    <row r="150" spans="1:9" ht="15.75">
      <c r="A150" s="93" t="s">
        <v>120</v>
      </c>
      <c r="B150" s="131" t="s">
        <v>138</v>
      </c>
      <c r="C150" s="4">
        <v>10</v>
      </c>
      <c r="D150" s="24"/>
      <c r="E150" s="24"/>
      <c r="F150" s="24"/>
      <c r="G150" s="203">
        <f>G151+G157</f>
        <v>5</v>
      </c>
      <c r="H150" s="203">
        <f>H151+H157</f>
        <v>5</v>
      </c>
      <c r="I150" s="227">
        <f>I151+I157</f>
        <v>5</v>
      </c>
    </row>
    <row r="151" spans="1:9" ht="15.75" hidden="1">
      <c r="A151" s="85" t="s">
        <v>150</v>
      </c>
      <c r="B151" s="131" t="s">
        <v>138</v>
      </c>
      <c r="C151" s="31">
        <v>10</v>
      </c>
      <c r="D151" s="26" t="s">
        <v>109</v>
      </c>
      <c r="E151" s="26"/>
      <c r="F151" s="26"/>
      <c r="G151" s="210">
        <f>G152</f>
        <v>0</v>
      </c>
      <c r="H151" s="210">
        <f>H152</f>
        <v>0</v>
      </c>
      <c r="I151" s="204">
        <f>I152</f>
        <v>0</v>
      </c>
    </row>
    <row r="152" spans="1:9" ht="26.25" hidden="1">
      <c r="A152" s="197" t="s">
        <v>78</v>
      </c>
      <c r="B152" s="131" t="s">
        <v>138</v>
      </c>
      <c r="C152" s="31">
        <v>10</v>
      </c>
      <c r="D152" s="26" t="s">
        <v>109</v>
      </c>
      <c r="E152" s="26" t="s">
        <v>314</v>
      </c>
      <c r="F152" s="21"/>
      <c r="G152" s="205">
        <f>G153</f>
        <v>0</v>
      </c>
      <c r="H152" s="331"/>
      <c r="I152" s="329"/>
    </row>
    <row r="153" spans="1:9" ht="0.75" customHeight="1">
      <c r="A153" s="193" t="s">
        <v>299</v>
      </c>
      <c r="B153" s="131" t="s">
        <v>138</v>
      </c>
      <c r="C153" s="31">
        <v>10</v>
      </c>
      <c r="D153" s="26" t="s">
        <v>109</v>
      </c>
      <c r="E153" s="26" t="s">
        <v>210</v>
      </c>
      <c r="F153" s="21"/>
      <c r="G153" s="205">
        <f>G154</f>
        <v>0</v>
      </c>
      <c r="H153" s="331"/>
      <c r="I153" s="329"/>
    </row>
    <row r="154" spans="1:9" ht="15.75" hidden="1">
      <c r="A154" s="85" t="s">
        <v>300</v>
      </c>
      <c r="B154" s="131" t="s">
        <v>138</v>
      </c>
      <c r="C154" s="31">
        <v>10</v>
      </c>
      <c r="D154" s="26" t="s">
        <v>109</v>
      </c>
      <c r="E154" s="26" t="s">
        <v>210</v>
      </c>
      <c r="F154" s="26" t="s">
        <v>211</v>
      </c>
      <c r="G154" s="210"/>
      <c r="H154" s="334"/>
      <c r="I154" s="329"/>
    </row>
    <row r="155" spans="1:9" ht="15.75">
      <c r="A155" s="463" t="s">
        <v>301</v>
      </c>
      <c r="B155" s="374"/>
      <c r="C155" s="464">
        <v>10</v>
      </c>
      <c r="D155" s="465" t="s">
        <v>172</v>
      </c>
      <c r="E155" s="465"/>
      <c r="F155" s="465"/>
      <c r="G155" s="466">
        <v>95</v>
      </c>
      <c r="H155" s="467">
        <v>95</v>
      </c>
      <c r="I155" s="468">
        <v>95</v>
      </c>
    </row>
    <row r="156" spans="1:9" ht="15.75">
      <c r="A156" s="469" t="s">
        <v>524</v>
      </c>
      <c r="B156" s="374"/>
      <c r="C156" s="464">
        <v>11</v>
      </c>
      <c r="D156" s="465"/>
      <c r="E156" s="465"/>
      <c r="F156" s="465"/>
      <c r="G156" s="466"/>
      <c r="H156" s="467"/>
      <c r="I156" s="468"/>
    </row>
    <row r="157" spans="1:9" ht="16.5" thickBot="1">
      <c r="A157" s="289" t="s">
        <v>501</v>
      </c>
      <c r="B157" s="232" t="s">
        <v>138</v>
      </c>
      <c r="C157" s="164">
        <v>11</v>
      </c>
      <c r="D157" s="89" t="s">
        <v>174</v>
      </c>
      <c r="E157" s="89"/>
      <c r="F157" s="89"/>
      <c r="G157" s="218">
        <v>5</v>
      </c>
      <c r="H157" s="340">
        <v>5</v>
      </c>
      <c r="I157" s="341">
        <v>5</v>
      </c>
    </row>
    <row r="158" spans="1:9" ht="15.75" hidden="1">
      <c r="A158" s="287" t="s">
        <v>79</v>
      </c>
      <c r="B158" s="221" t="s">
        <v>138</v>
      </c>
      <c r="C158" s="222">
        <v>10</v>
      </c>
      <c r="D158" s="223" t="s">
        <v>172</v>
      </c>
      <c r="E158" s="223" t="s">
        <v>80</v>
      </c>
      <c r="F158" s="223"/>
      <c r="G158" s="288">
        <f>G159</f>
        <v>76</v>
      </c>
      <c r="H158" s="342"/>
      <c r="I158" s="343"/>
    </row>
    <row r="159" spans="1:9" ht="31.5" hidden="1">
      <c r="A159" s="85" t="s">
        <v>302</v>
      </c>
      <c r="B159" s="137" t="s">
        <v>138</v>
      </c>
      <c r="C159" s="16">
        <v>10</v>
      </c>
      <c r="D159" s="28" t="s">
        <v>128</v>
      </c>
      <c r="E159" s="26" t="s">
        <v>315</v>
      </c>
      <c r="F159" s="21"/>
      <c r="G159" s="205">
        <f>G160</f>
        <v>76</v>
      </c>
      <c r="H159" s="331"/>
      <c r="I159" s="329"/>
    </row>
    <row r="160" spans="1:9" ht="16.5" hidden="1" thickBot="1">
      <c r="A160" s="231" t="s">
        <v>303</v>
      </c>
      <c r="B160" s="232" t="s">
        <v>138</v>
      </c>
      <c r="C160" s="233">
        <v>10</v>
      </c>
      <c r="D160" s="234" t="s">
        <v>128</v>
      </c>
      <c r="E160" s="96" t="s">
        <v>315</v>
      </c>
      <c r="F160" s="96" t="s">
        <v>211</v>
      </c>
      <c r="G160" s="235">
        <v>76</v>
      </c>
      <c r="H160" s="344"/>
      <c r="I160" s="341"/>
    </row>
    <row r="161" spans="1:8" ht="26.25" hidden="1">
      <c r="A161" s="157" t="s">
        <v>81</v>
      </c>
      <c r="B161" s="221" t="s">
        <v>138</v>
      </c>
      <c r="C161" s="222">
        <v>10</v>
      </c>
      <c r="D161" s="223" t="s">
        <v>172</v>
      </c>
      <c r="E161" s="224" t="s">
        <v>316</v>
      </c>
      <c r="F161" s="283"/>
      <c r="G161" s="225">
        <f>G162</f>
        <v>0</v>
      </c>
      <c r="H161" s="327"/>
    </row>
    <row r="162" spans="1:8" ht="15.75" hidden="1">
      <c r="A162" s="158" t="s">
        <v>84</v>
      </c>
      <c r="B162" s="137" t="s">
        <v>138</v>
      </c>
      <c r="C162" s="16">
        <v>10</v>
      </c>
      <c r="D162" s="28" t="s">
        <v>172</v>
      </c>
      <c r="E162" s="26" t="s">
        <v>317</v>
      </c>
      <c r="F162" s="49"/>
      <c r="G162" s="204">
        <f>G163</f>
        <v>0</v>
      </c>
      <c r="H162" s="327"/>
    </row>
    <row r="163" spans="1:8" ht="15.75" hidden="1">
      <c r="A163" s="148" t="s">
        <v>304</v>
      </c>
      <c r="B163" s="137" t="s">
        <v>138</v>
      </c>
      <c r="C163" s="16">
        <v>10</v>
      </c>
      <c r="D163" s="28" t="s">
        <v>172</v>
      </c>
      <c r="E163" s="26" t="s">
        <v>317</v>
      </c>
      <c r="F163" s="49" t="s">
        <v>318</v>
      </c>
      <c r="G163" s="204"/>
      <c r="H163" s="327"/>
    </row>
    <row r="164" spans="1:8" ht="15.75" hidden="1">
      <c r="A164" s="159" t="s">
        <v>305</v>
      </c>
      <c r="B164" s="137" t="s">
        <v>138</v>
      </c>
      <c r="C164" s="16">
        <v>10</v>
      </c>
      <c r="D164" s="28" t="s">
        <v>172</v>
      </c>
      <c r="E164" s="26" t="s">
        <v>319</v>
      </c>
      <c r="F164" s="49"/>
      <c r="G164" s="204">
        <f>G165</f>
        <v>0</v>
      </c>
      <c r="H164" s="327"/>
    </row>
    <row r="165" spans="1:8" ht="78.75" hidden="1">
      <c r="A165" s="85" t="s">
        <v>307</v>
      </c>
      <c r="B165" s="137" t="s">
        <v>138</v>
      </c>
      <c r="C165" s="16">
        <v>10</v>
      </c>
      <c r="D165" s="28" t="s">
        <v>172</v>
      </c>
      <c r="E165" s="26" t="s">
        <v>320</v>
      </c>
      <c r="F165" s="49"/>
      <c r="G165" s="204">
        <f>G166</f>
        <v>0</v>
      </c>
      <c r="H165" s="327"/>
    </row>
    <row r="166" spans="1:8" ht="15.75" hidden="1">
      <c r="A166" s="85" t="s">
        <v>308</v>
      </c>
      <c r="B166" s="137" t="s">
        <v>138</v>
      </c>
      <c r="C166" s="16">
        <v>10</v>
      </c>
      <c r="D166" s="28" t="s">
        <v>172</v>
      </c>
      <c r="E166" s="26" t="s">
        <v>320</v>
      </c>
      <c r="F166" s="49" t="s">
        <v>321</v>
      </c>
      <c r="G166" s="204"/>
      <c r="H166" s="327"/>
    </row>
    <row r="167" spans="1:8" ht="15.75" hidden="1">
      <c r="A167" s="160" t="s">
        <v>85</v>
      </c>
      <c r="B167" s="137" t="s">
        <v>138</v>
      </c>
      <c r="C167" s="16">
        <v>10</v>
      </c>
      <c r="D167" s="28" t="s">
        <v>172</v>
      </c>
      <c r="E167" s="26" t="s">
        <v>322</v>
      </c>
      <c r="F167" s="49"/>
      <c r="G167" s="204">
        <f>G168</f>
        <v>0</v>
      </c>
      <c r="H167" s="327"/>
    </row>
    <row r="168" spans="1:8" ht="31.5" hidden="1">
      <c r="A168" s="145" t="s">
        <v>182</v>
      </c>
      <c r="B168" s="137" t="s">
        <v>138</v>
      </c>
      <c r="C168" s="16">
        <v>10</v>
      </c>
      <c r="D168" s="28" t="s">
        <v>172</v>
      </c>
      <c r="E168" s="26" t="s">
        <v>322</v>
      </c>
      <c r="F168" s="49" t="s">
        <v>183</v>
      </c>
      <c r="G168" s="204"/>
      <c r="H168" s="327"/>
    </row>
    <row r="169" spans="1:8" ht="15.75" hidden="1">
      <c r="A169" s="148" t="s">
        <v>79</v>
      </c>
      <c r="B169" s="137" t="s">
        <v>138</v>
      </c>
      <c r="C169" s="28" t="s">
        <v>185</v>
      </c>
      <c r="D169" s="28" t="s">
        <v>172</v>
      </c>
      <c r="E169" s="26" t="s">
        <v>80</v>
      </c>
      <c r="F169" s="49"/>
      <c r="G169" s="204">
        <f>G170</f>
        <v>0</v>
      </c>
      <c r="H169" s="327"/>
    </row>
    <row r="170" spans="1:8" ht="126" hidden="1">
      <c r="A170" s="148" t="s">
        <v>86</v>
      </c>
      <c r="B170" s="137" t="s">
        <v>138</v>
      </c>
      <c r="C170" s="16">
        <v>10</v>
      </c>
      <c r="D170" s="28" t="s">
        <v>172</v>
      </c>
      <c r="E170" s="26" t="s">
        <v>216</v>
      </c>
      <c r="F170" s="43"/>
      <c r="G170" s="207">
        <f>G171</f>
        <v>0</v>
      </c>
      <c r="H170" s="327"/>
    </row>
    <row r="171" spans="1:8" ht="15.75" hidden="1">
      <c r="A171" s="161" t="s">
        <v>300</v>
      </c>
      <c r="B171" s="162" t="s">
        <v>138</v>
      </c>
      <c r="C171" s="26" t="s">
        <v>185</v>
      </c>
      <c r="D171" s="26" t="s">
        <v>172</v>
      </c>
      <c r="E171" s="26" t="s">
        <v>216</v>
      </c>
      <c r="F171" s="49" t="s">
        <v>211</v>
      </c>
      <c r="G171" s="204"/>
      <c r="H171" s="327"/>
    </row>
    <row r="172" spans="1:8" ht="15.75" hidden="1">
      <c r="A172" s="161" t="s">
        <v>31</v>
      </c>
      <c r="B172" s="162" t="s">
        <v>138</v>
      </c>
      <c r="C172" s="26" t="s">
        <v>185</v>
      </c>
      <c r="D172" s="26" t="s">
        <v>172</v>
      </c>
      <c r="E172" s="26" t="s">
        <v>32</v>
      </c>
      <c r="F172" s="49"/>
      <c r="G172" s="204">
        <f>G173</f>
        <v>0</v>
      </c>
      <c r="H172" s="327"/>
    </row>
    <row r="173" spans="1:8" ht="78.75" hidden="1">
      <c r="A173" s="161" t="s">
        <v>87</v>
      </c>
      <c r="B173" s="162" t="s">
        <v>138</v>
      </c>
      <c r="C173" s="26" t="s">
        <v>185</v>
      </c>
      <c r="D173" s="26" t="s">
        <v>172</v>
      </c>
      <c r="E173" s="26" t="s">
        <v>73</v>
      </c>
      <c r="F173" s="49"/>
      <c r="G173" s="204">
        <f>G174</f>
        <v>0</v>
      </c>
      <c r="H173" s="327"/>
    </row>
    <row r="174" spans="1:8" ht="47.25" hidden="1">
      <c r="A174" s="85" t="s">
        <v>90</v>
      </c>
      <c r="B174" s="163" t="s">
        <v>138</v>
      </c>
      <c r="C174" s="3">
        <v>10</v>
      </c>
      <c r="D174" s="21" t="s">
        <v>172</v>
      </c>
      <c r="E174" s="21" t="s">
        <v>590</v>
      </c>
      <c r="F174" s="40"/>
      <c r="G174" s="212">
        <f>G175</f>
        <v>0</v>
      </c>
      <c r="H174" s="345"/>
    </row>
    <row r="175" spans="1:8" ht="16.5" hidden="1" thickBot="1">
      <c r="A175" s="143" t="s">
        <v>300</v>
      </c>
      <c r="B175" s="144" t="s">
        <v>138</v>
      </c>
      <c r="C175" s="164">
        <v>10</v>
      </c>
      <c r="D175" s="89" t="s">
        <v>172</v>
      </c>
      <c r="E175" s="89" t="s">
        <v>590</v>
      </c>
      <c r="F175" s="90" t="s">
        <v>211</v>
      </c>
      <c r="G175" s="273"/>
      <c r="H175" s="346"/>
    </row>
  </sheetData>
  <sheetProtection/>
  <mergeCells count="10">
    <mergeCell ref="F9:F10"/>
    <mergeCell ref="G9:G10"/>
    <mergeCell ref="H9:I9"/>
    <mergeCell ref="A5:I5"/>
    <mergeCell ref="A6:F6"/>
    <mergeCell ref="A9:A10"/>
    <mergeCell ref="B9:B10"/>
    <mergeCell ref="C9:C10"/>
    <mergeCell ref="D9:D10"/>
    <mergeCell ref="E9:E10"/>
  </mergeCells>
  <printOptions/>
  <pageMargins left="0.75" right="0.22" top="0.56" bottom="1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3.625" style="0" customWidth="1"/>
    <col min="2" max="2" width="54.125" style="0" customWidth="1"/>
    <col min="3" max="3" width="12.625" style="250" customWidth="1"/>
    <col min="4" max="4" width="12.875" style="0" customWidth="1"/>
    <col min="5" max="5" width="10.125" style="0" customWidth="1"/>
  </cols>
  <sheetData>
    <row r="1" spans="2:3" ht="12.75">
      <c r="B1" s="490"/>
      <c r="C1" s="490"/>
    </row>
    <row r="2" spans="2:3" ht="12.75">
      <c r="B2" s="490"/>
      <c r="C2" s="490"/>
    </row>
    <row r="3" spans="2:3" ht="12.75">
      <c r="B3" s="490"/>
      <c r="C3" s="490"/>
    </row>
    <row r="4" spans="2:3" ht="12.75">
      <c r="B4" s="490"/>
      <c r="C4" s="490"/>
    </row>
    <row r="5" spans="2:3" ht="12.75">
      <c r="B5" s="490"/>
      <c r="C5" s="490"/>
    </row>
    <row r="6" spans="2:3" ht="12.75">
      <c r="B6" s="490"/>
      <c r="C6" s="490"/>
    </row>
    <row r="7" spans="2:3" ht="12.75">
      <c r="B7" s="53"/>
      <c r="C7" s="249"/>
    </row>
    <row r="8" spans="1:5" ht="44.25" customHeight="1">
      <c r="A8" s="491" t="s">
        <v>309</v>
      </c>
      <c r="B8" s="491"/>
      <c r="C8" s="491"/>
      <c r="D8" s="491"/>
      <c r="E8" s="491"/>
    </row>
    <row r="9" ht="14.25" customHeight="1">
      <c r="A9" s="55" t="s">
        <v>102</v>
      </c>
    </row>
    <row r="10" spans="1:3" ht="19.5" thickBot="1">
      <c r="A10" s="56"/>
      <c r="C10" s="251" t="s">
        <v>324</v>
      </c>
    </row>
    <row r="11" spans="1:5" ht="60.75" customHeight="1">
      <c r="A11" s="69" t="s">
        <v>139</v>
      </c>
      <c r="B11" s="245"/>
      <c r="C11" s="291" t="s">
        <v>423</v>
      </c>
      <c r="D11" s="538" t="s">
        <v>601</v>
      </c>
      <c r="E11" s="539"/>
    </row>
    <row r="12" spans="1:5" ht="27" customHeight="1">
      <c r="A12" s="300"/>
      <c r="B12" s="292"/>
      <c r="C12" s="290"/>
      <c r="D12" s="303" t="s">
        <v>310</v>
      </c>
      <c r="E12" s="286" t="s">
        <v>425</v>
      </c>
    </row>
    <row r="13" spans="1:5" ht="18" customHeight="1">
      <c r="A13" s="70">
        <v>1</v>
      </c>
      <c r="B13" s="57">
        <v>2</v>
      </c>
      <c r="C13" s="290"/>
      <c r="D13" s="5"/>
      <c r="E13" s="98"/>
    </row>
    <row r="14" spans="1:5" ht="18" customHeight="1">
      <c r="A14" s="70"/>
      <c r="B14" s="248" t="s">
        <v>611</v>
      </c>
      <c r="C14" s="369">
        <f>C15+C98</f>
        <v>2919.7</v>
      </c>
      <c r="D14" s="293">
        <f>D15+D98</f>
        <v>2627.8</v>
      </c>
      <c r="E14" s="264">
        <f>E15+E98</f>
        <v>2572.3</v>
      </c>
    </row>
    <row r="15" spans="1:5" ht="23.25" customHeight="1">
      <c r="A15" s="71" t="s">
        <v>325</v>
      </c>
      <c r="B15" s="58" t="s">
        <v>326</v>
      </c>
      <c r="C15" s="366">
        <f>C16+C25+C27+C35+C38+C59+C62+C93</f>
        <v>735</v>
      </c>
      <c r="D15" s="370">
        <f>D19+D27+D35+D38</f>
        <v>815</v>
      </c>
      <c r="E15" s="371">
        <f>E16+E27+E35+E38</f>
        <v>883</v>
      </c>
    </row>
    <row r="16" spans="1:5" ht="18" customHeight="1">
      <c r="A16" s="71" t="s">
        <v>327</v>
      </c>
      <c r="B16" s="58" t="s">
        <v>133</v>
      </c>
      <c r="C16" s="366">
        <f>C17</f>
        <v>569</v>
      </c>
      <c r="D16" s="5">
        <f>D19</f>
        <v>620</v>
      </c>
      <c r="E16" s="98">
        <f>E19</f>
        <v>682</v>
      </c>
    </row>
    <row r="17" spans="1:5" ht="18" customHeight="1" hidden="1">
      <c r="A17" s="71" t="s">
        <v>328</v>
      </c>
      <c r="B17" s="58" t="s">
        <v>134</v>
      </c>
      <c r="C17" s="294">
        <f>C18+C19</f>
        <v>569</v>
      </c>
      <c r="D17" s="5"/>
      <c r="E17" s="98"/>
    </row>
    <row r="18" spans="1:5" ht="60.75" customHeight="1" hidden="1">
      <c r="A18" s="72" t="s">
        <v>329</v>
      </c>
      <c r="B18" s="19" t="s">
        <v>331</v>
      </c>
      <c r="C18" s="294"/>
      <c r="D18" s="5"/>
      <c r="E18" s="98"/>
    </row>
    <row r="19" spans="1:5" s="7" customFormat="1" ht="15" customHeight="1">
      <c r="A19" s="71" t="s">
        <v>332</v>
      </c>
      <c r="B19" s="59" t="s">
        <v>333</v>
      </c>
      <c r="C19" s="295">
        <f>SUM(C20:C23)</f>
        <v>569</v>
      </c>
      <c r="D19" s="20">
        <f>D20+D22+D23</f>
        <v>620</v>
      </c>
      <c r="E19" s="301">
        <f>E20+E22+E23</f>
        <v>682</v>
      </c>
    </row>
    <row r="20" spans="1:5" ht="14.25" customHeight="1">
      <c r="A20" s="72" t="s">
        <v>334</v>
      </c>
      <c r="B20" s="19" t="s">
        <v>335</v>
      </c>
      <c r="C20" s="294">
        <v>564</v>
      </c>
      <c r="D20" s="5">
        <v>615</v>
      </c>
      <c r="E20" s="98">
        <v>676</v>
      </c>
    </row>
    <row r="21" spans="1:5" ht="18.75" customHeight="1" hidden="1">
      <c r="A21" s="72" t="s">
        <v>336</v>
      </c>
      <c r="B21" s="19" t="s">
        <v>339</v>
      </c>
      <c r="C21" s="294"/>
      <c r="D21" s="5"/>
      <c r="E21" s="98"/>
    </row>
    <row r="22" spans="1:5" ht="21" customHeight="1">
      <c r="A22" s="72" t="s">
        <v>340</v>
      </c>
      <c r="B22" s="19" t="s">
        <v>341</v>
      </c>
      <c r="C22" s="294">
        <v>3</v>
      </c>
      <c r="D22" s="5">
        <v>3</v>
      </c>
      <c r="E22" s="98">
        <v>4</v>
      </c>
    </row>
    <row r="23" spans="1:5" ht="17.25" customHeight="1">
      <c r="A23" s="72" t="s">
        <v>342</v>
      </c>
      <c r="B23" s="19" t="s">
        <v>343</v>
      </c>
      <c r="C23" s="294">
        <v>2</v>
      </c>
      <c r="D23" s="5">
        <v>2</v>
      </c>
      <c r="E23" s="98">
        <v>2</v>
      </c>
    </row>
    <row r="24" spans="1:5" ht="2.25" customHeight="1" hidden="1">
      <c r="A24" s="72" t="s">
        <v>344</v>
      </c>
      <c r="B24" s="19" t="s">
        <v>345</v>
      </c>
      <c r="C24" s="294"/>
      <c r="D24" s="5"/>
      <c r="E24" s="98"/>
    </row>
    <row r="25" spans="1:5" ht="11.25" customHeight="1" hidden="1">
      <c r="A25" s="71" t="s">
        <v>346</v>
      </c>
      <c r="B25" s="59" t="s">
        <v>135</v>
      </c>
      <c r="C25" s="294">
        <f>C26</f>
        <v>0</v>
      </c>
      <c r="D25" s="5"/>
      <c r="E25" s="98"/>
    </row>
    <row r="26" spans="1:5" ht="15" customHeight="1" hidden="1">
      <c r="A26" s="72" t="s">
        <v>347</v>
      </c>
      <c r="B26" s="19" t="s">
        <v>348</v>
      </c>
      <c r="C26" s="294">
        <v>0</v>
      </c>
      <c r="D26" s="5"/>
      <c r="E26" s="98"/>
    </row>
    <row r="27" spans="1:5" ht="17.25" customHeight="1">
      <c r="A27" s="71" t="s">
        <v>351</v>
      </c>
      <c r="B27" s="59" t="s">
        <v>141</v>
      </c>
      <c r="C27" s="294">
        <f>C28+C30</f>
        <v>106</v>
      </c>
      <c r="D27" s="5">
        <f>D28+D30</f>
        <v>135</v>
      </c>
      <c r="E27" s="98">
        <f>E28+E30</f>
        <v>141</v>
      </c>
    </row>
    <row r="28" spans="1:5" ht="17.25" customHeight="1">
      <c r="A28" s="71" t="s">
        <v>352</v>
      </c>
      <c r="B28" s="59" t="s">
        <v>353</v>
      </c>
      <c r="C28" s="294">
        <f>C29</f>
        <v>51</v>
      </c>
      <c r="D28" s="5">
        <f>D29</f>
        <v>80</v>
      </c>
      <c r="E28" s="98">
        <f>E29</f>
        <v>86</v>
      </c>
    </row>
    <row r="29" spans="1:5" ht="15" customHeight="1">
      <c r="A29" s="72" t="s">
        <v>354</v>
      </c>
      <c r="B29" s="19" t="s">
        <v>355</v>
      </c>
      <c r="C29" s="294">
        <v>51</v>
      </c>
      <c r="D29" s="5">
        <v>80</v>
      </c>
      <c r="E29" s="98">
        <v>86</v>
      </c>
    </row>
    <row r="30" spans="1:5" ht="17.25" customHeight="1">
      <c r="A30" s="71" t="s">
        <v>356</v>
      </c>
      <c r="B30" s="59" t="s">
        <v>357</v>
      </c>
      <c r="C30" s="294">
        <f>C31+C33</f>
        <v>55</v>
      </c>
      <c r="D30" s="5">
        <f>D32+D33</f>
        <v>55</v>
      </c>
      <c r="E30" s="98">
        <f>E32+E33</f>
        <v>55</v>
      </c>
    </row>
    <row r="31" spans="1:5" ht="12.75" customHeight="1">
      <c r="A31" s="71" t="s">
        <v>358</v>
      </c>
      <c r="B31" s="59" t="s">
        <v>359</v>
      </c>
      <c r="C31" s="294">
        <f>C32</f>
        <v>49</v>
      </c>
      <c r="D31" s="5">
        <f>D32</f>
        <v>49</v>
      </c>
      <c r="E31" s="98">
        <f>E32</f>
        <v>49</v>
      </c>
    </row>
    <row r="32" spans="1:5" ht="16.5" customHeight="1">
      <c r="A32" s="72" t="s">
        <v>360</v>
      </c>
      <c r="B32" s="19" t="s">
        <v>361</v>
      </c>
      <c r="C32" s="294">
        <v>49</v>
      </c>
      <c r="D32" s="5">
        <v>49</v>
      </c>
      <c r="E32" s="98">
        <v>49</v>
      </c>
    </row>
    <row r="33" spans="1:5" ht="16.5" customHeight="1">
      <c r="A33" s="71" t="s">
        <v>362</v>
      </c>
      <c r="B33" s="59" t="s">
        <v>363</v>
      </c>
      <c r="C33" s="294">
        <f>C34</f>
        <v>6</v>
      </c>
      <c r="D33" s="5">
        <v>6</v>
      </c>
      <c r="E33" s="98">
        <v>6</v>
      </c>
    </row>
    <row r="34" spans="1:5" ht="19.5" customHeight="1">
      <c r="A34" s="72" t="s">
        <v>364</v>
      </c>
      <c r="B34" s="19" t="s">
        <v>365</v>
      </c>
      <c r="C34" s="294">
        <v>6</v>
      </c>
      <c r="D34" s="5"/>
      <c r="E34" s="98"/>
    </row>
    <row r="35" spans="1:5" ht="18.75" customHeight="1">
      <c r="A35" s="71" t="s">
        <v>366</v>
      </c>
      <c r="B35" s="59" t="s">
        <v>367</v>
      </c>
      <c r="C35" s="294">
        <f aca="true" t="shared" si="0" ref="C35:E36">C36</f>
        <v>9</v>
      </c>
      <c r="D35" s="5">
        <f t="shared" si="0"/>
        <v>9</v>
      </c>
      <c r="E35" s="98">
        <f t="shared" si="0"/>
        <v>9</v>
      </c>
    </row>
    <row r="36" spans="1:5" ht="28.5" customHeight="1">
      <c r="A36" s="71" t="s">
        <v>368</v>
      </c>
      <c r="B36" s="59" t="s">
        <v>369</v>
      </c>
      <c r="C36" s="294">
        <f t="shared" si="0"/>
        <v>9</v>
      </c>
      <c r="D36" s="5">
        <f t="shared" si="0"/>
        <v>9</v>
      </c>
      <c r="E36" s="98">
        <f t="shared" si="0"/>
        <v>9</v>
      </c>
    </row>
    <row r="37" spans="1:5" ht="42.75" customHeight="1">
      <c r="A37" s="72" t="s">
        <v>370</v>
      </c>
      <c r="B37" s="19" t="s">
        <v>371</v>
      </c>
      <c r="C37" s="294">
        <v>9</v>
      </c>
      <c r="D37" s="5">
        <v>9</v>
      </c>
      <c r="E37" s="98">
        <v>9</v>
      </c>
    </row>
    <row r="38" spans="1:5" ht="45.75" customHeight="1">
      <c r="A38" s="71" t="s">
        <v>372</v>
      </c>
      <c r="B38" s="59" t="s">
        <v>136</v>
      </c>
      <c r="C38" s="366">
        <f>C39+C41+C43+C45+C54+C56</f>
        <v>51</v>
      </c>
      <c r="D38" s="5">
        <f>D45</f>
        <v>51</v>
      </c>
      <c r="E38" s="98">
        <f>E45</f>
        <v>51</v>
      </c>
    </row>
    <row r="39" spans="1:5" ht="86.25" customHeight="1" hidden="1">
      <c r="A39" s="71" t="s">
        <v>373</v>
      </c>
      <c r="B39" s="59" t="s">
        <v>374</v>
      </c>
      <c r="C39" s="366">
        <f>C40</f>
        <v>0</v>
      </c>
      <c r="D39" s="5"/>
      <c r="E39" s="98"/>
    </row>
    <row r="40" spans="1:5" ht="59.25" customHeight="1" hidden="1">
      <c r="A40" s="72" t="s">
        <v>375</v>
      </c>
      <c r="B40" s="60" t="s">
        <v>377</v>
      </c>
      <c r="C40" s="366"/>
      <c r="D40" s="5"/>
      <c r="E40" s="98"/>
    </row>
    <row r="41" spans="1:5" ht="18" customHeight="1" hidden="1">
      <c r="A41" s="71" t="s">
        <v>378</v>
      </c>
      <c r="B41" s="59" t="s">
        <v>379</v>
      </c>
      <c r="C41" s="366">
        <f>C42</f>
        <v>0</v>
      </c>
      <c r="D41" s="5"/>
      <c r="E41" s="98"/>
    </row>
    <row r="42" spans="1:5" ht="30" customHeight="1" hidden="1">
      <c r="A42" s="72" t="s">
        <v>380</v>
      </c>
      <c r="B42" s="19" t="s">
        <v>381</v>
      </c>
      <c r="C42" s="366"/>
      <c r="D42" s="5"/>
      <c r="E42" s="98"/>
    </row>
    <row r="43" spans="1:5" ht="28.5" hidden="1">
      <c r="A43" s="71" t="s">
        <v>382</v>
      </c>
      <c r="B43" s="59" t="s">
        <v>383</v>
      </c>
      <c r="C43" s="366">
        <f>C44</f>
        <v>0</v>
      </c>
      <c r="D43" s="5"/>
      <c r="E43" s="98"/>
    </row>
    <row r="44" spans="1:5" ht="30.75" customHeight="1" hidden="1">
      <c r="A44" s="72" t="s">
        <v>384</v>
      </c>
      <c r="B44" s="19" t="s">
        <v>385</v>
      </c>
      <c r="C44" s="366"/>
      <c r="D44" s="5"/>
      <c r="E44" s="98"/>
    </row>
    <row r="45" spans="1:5" ht="29.25" customHeight="1">
      <c r="A45" s="71" t="s">
        <v>386</v>
      </c>
      <c r="B45" s="59" t="s">
        <v>387</v>
      </c>
      <c r="C45" s="366">
        <f>C46+C50</f>
        <v>51</v>
      </c>
      <c r="D45" s="5">
        <f>D46</f>
        <v>51</v>
      </c>
      <c r="E45" s="98">
        <f>E46</f>
        <v>51</v>
      </c>
    </row>
    <row r="46" spans="1:5" ht="30.75" customHeight="1">
      <c r="A46" s="71" t="s">
        <v>388</v>
      </c>
      <c r="B46" s="59" t="s">
        <v>389</v>
      </c>
      <c r="C46" s="366">
        <f>C47</f>
        <v>51</v>
      </c>
      <c r="D46" s="5">
        <f>D47</f>
        <v>51</v>
      </c>
      <c r="E46" s="98">
        <f>E47</f>
        <v>51</v>
      </c>
    </row>
    <row r="47" spans="1:5" ht="30.75" customHeight="1">
      <c r="A47" s="72" t="s">
        <v>390</v>
      </c>
      <c r="B47" s="19" t="s">
        <v>391</v>
      </c>
      <c r="C47" s="366">
        <v>51</v>
      </c>
      <c r="D47" s="5">
        <v>51</v>
      </c>
      <c r="E47" s="98">
        <v>51</v>
      </c>
    </row>
    <row r="48" spans="1:5" ht="0.75" customHeight="1" hidden="1">
      <c r="A48" s="71" t="s">
        <v>392</v>
      </c>
      <c r="B48" s="59" t="s">
        <v>393</v>
      </c>
      <c r="C48" s="366"/>
      <c r="D48" s="5"/>
      <c r="E48" s="98"/>
    </row>
    <row r="49" spans="1:5" ht="24" customHeight="1" hidden="1">
      <c r="A49" s="72" t="s">
        <v>394</v>
      </c>
      <c r="B49" s="19" t="s">
        <v>395</v>
      </c>
      <c r="C49" s="366"/>
      <c r="D49" s="5"/>
      <c r="E49" s="98"/>
    </row>
    <row r="50" spans="1:5" ht="0.75" customHeight="1">
      <c r="A50" s="71" t="s">
        <v>396</v>
      </c>
      <c r="B50" s="59" t="s">
        <v>397</v>
      </c>
      <c r="C50" s="366">
        <f>C51</f>
        <v>0</v>
      </c>
      <c r="D50" s="5"/>
      <c r="E50" s="98"/>
    </row>
    <row r="51" spans="1:5" ht="26.25" customHeight="1" hidden="1">
      <c r="A51" s="72" t="s">
        <v>398</v>
      </c>
      <c r="B51" s="19" t="s">
        <v>399</v>
      </c>
      <c r="C51" s="366"/>
      <c r="D51" s="5"/>
      <c r="E51" s="98"/>
    </row>
    <row r="52" spans="1:5" ht="13.5" customHeight="1" hidden="1">
      <c r="A52" s="71" t="s">
        <v>400</v>
      </c>
      <c r="B52" s="59" t="s">
        <v>401</v>
      </c>
      <c r="C52" s="366">
        <f>C53</f>
        <v>0</v>
      </c>
      <c r="D52" s="5"/>
      <c r="E52" s="98"/>
    </row>
    <row r="53" spans="1:5" ht="20.25" customHeight="1" hidden="1">
      <c r="A53" s="72" t="s">
        <v>402</v>
      </c>
      <c r="B53" s="19" t="s">
        <v>426</v>
      </c>
      <c r="C53" s="366"/>
      <c r="D53" s="5"/>
      <c r="E53" s="98"/>
    </row>
    <row r="54" spans="1:5" ht="0.75" customHeight="1" hidden="1">
      <c r="A54" s="71" t="s">
        <v>427</v>
      </c>
      <c r="B54" s="59" t="s">
        <v>429</v>
      </c>
      <c r="C54" s="366">
        <f>C55</f>
        <v>0</v>
      </c>
      <c r="D54" s="5"/>
      <c r="E54" s="98"/>
    </row>
    <row r="55" spans="1:5" ht="23.25" customHeight="1" hidden="1">
      <c r="A55" s="72" t="s">
        <v>430</v>
      </c>
      <c r="B55" s="19" t="s">
        <v>431</v>
      </c>
      <c r="C55" s="366"/>
      <c r="D55" s="5"/>
      <c r="E55" s="98"/>
    </row>
    <row r="56" spans="1:5" ht="17.25" customHeight="1" hidden="1">
      <c r="A56" s="71" t="s">
        <v>432</v>
      </c>
      <c r="B56" s="59" t="s">
        <v>436</v>
      </c>
      <c r="C56" s="366">
        <f>C57</f>
        <v>0</v>
      </c>
      <c r="D56" s="5"/>
      <c r="E56" s="98"/>
    </row>
    <row r="57" spans="1:5" ht="20.25" customHeight="1" hidden="1">
      <c r="A57" s="72" t="s">
        <v>437</v>
      </c>
      <c r="B57" s="19" t="s">
        <v>438</v>
      </c>
      <c r="C57" s="366">
        <f>C58</f>
        <v>0</v>
      </c>
      <c r="D57" s="5"/>
      <c r="E57" s="98"/>
    </row>
    <row r="58" spans="1:5" ht="23.25" customHeight="1" hidden="1">
      <c r="A58" s="72" t="s">
        <v>439</v>
      </c>
      <c r="B58" s="19" t="s">
        <v>440</v>
      </c>
      <c r="C58" s="366"/>
      <c r="D58" s="5"/>
      <c r="E58" s="98"/>
    </row>
    <row r="59" spans="1:5" ht="1.5" customHeight="1" hidden="1">
      <c r="A59" s="71" t="s">
        <v>441</v>
      </c>
      <c r="B59" s="59" t="s">
        <v>442</v>
      </c>
      <c r="C59" s="366">
        <f>C60</f>
        <v>0</v>
      </c>
      <c r="D59" s="5"/>
      <c r="E59" s="98"/>
    </row>
    <row r="60" spans="1:5" ht="32.25" customHeight="1" hidden="1">
      <c r="A60" s="71" t="s">
        <v>443</v>
      </c>
      <c r="B60" s="59" t="s">
        <v>444</v>
      </c>
      <c r="C60" s="366">
        <f>C61</f>
        <v>0</v>
      </c>
      <c r="D60" s="5"/>
      <c r="E60" s="98"/>
    </row>
    <row r="61" spans="1:5" ht="27.75" customHeight="1" hidden="1">
      <c r="A61" s="72" t="s">
        <v>445</v>
      </c>
      <c r="B61" s="19" t="s">
        <v>446</v>
      </c>
      <c r="C61" s="366"/>
      <c r="D61" s="5"/>
      <c r="E61" s="98"/>
    </row>
    <row r="62" spans="1:5" ht="31.5" customHeight="1" hidden="1">
      <c r="A62" s="71" t="s">
        <v>447</v>
      </c>
      <c r="B62" s="59" t="s">
        <v>448</v>
      </c>
      <c r="C62" s="366">
        <f>C63+C65+C76</f>
        <v>0</v>
      </c>
      <c r="D62" s="5"/>
      <c r="E62" s="98"/>
    </row>
    <row r="63" spans="1:5" ht="27" customHeight="1" hidden="1">
      <c r="A63" s="71" t="s">
        <v>449</v>
      </c>
      <c r="B63" s="59" t="s">
        <v>450</v>
      </c>
      <c r="C63" s="366">
        <f>C64</f>
        <v>0</v>
      </c>
      <c r="D63" s="5"/>
      <c r="E63" s="98"/>
    </row>
    <row r="64" spans="1:5" ht="21.75" customHeight="1" hidden="1">
      <c r="A64" s="72" t="s">
        <v>451</v>
      </c>
      <c r="B64" s="19" t="s">
        <v>452</v>
      </c>
      <c r="C64" s="366"/>
      <c r="D64" s="5"/>
      <c r="E64" s="98"/>
    </row>
    <row r="65" spans="1:5" ht="19.5" customHeight="1" hidden="1">
      <c r="A65" s="71" t="s">
        <v>453</v>
      </c>
      <c r="B65" s="59" t="s">
        <v>454</v>
      </c>
      <c r="C65" s="366">
        <f>C66+C67+C68+C69</f>
        <v>0</v>
      </c>
      <c r="D65" s="5"/>
      <c r="E65" s="98"/>
    </row>
    <row r="66" spans="1:5" ht="18.75" customHeight="1" hidden="1">
      <c r="A66" s="72" t="s">
        <v>455</v>
      </c>
      <c r="B66" s="19" t="s">
        <v>456</v>
      </c>
      <c r="C66" s="366"/>
      <c r="D66" s="5"/>
      <c r="E66" s="98"/>
    </row>
    <row r="67" spans="1:5" ht="27" customHeight="1" hidden="1">
      <c r="A67" s="72" t="s">
        <v>457</v>
      </c>
      <c r="B67" s="19" t="s">
        <v>458</v>
      </c>
      <c r="C67" s="366"/>
      <c r="D67" s="5"/>
      <c r="E67" s="98"/>
    </row>
    <row r="68" spans="1:5" ht="19.5" customHeight="1" hidden="1">
      <c r="A68" s="72" t="s">
        <v>459</v>
      </c>
      <c r="B68" s="19" t="s">
        <v>460</v>
      </c>
      <c r="C68" s="366"/>
      <c r="D68" s="5"/>
      <c r="E68" s="98"/>
    </row>
    <row r="69" spans="1:5" ht="17.25" customHeight="1" hidden="1">
      <c r="A69" s="72" t="s">
        <v>461</v>
      </c>
      <c r="B69" s="19" t="s">
        <v>462</v>
      </c>
      <c r="C69" s="366"/>
      <c r="D69" s="5"/>
      <c r="E69" s="98"/>
    </row>
    <row r="70" spans="1:5" ht="20.25" customHeight="1" hidden="1">
      <c r="A70" s="71" t="s">
        <v>463</v>
      </c>
      <c r="B70" s="59" t="s">
        <v>464</v>
      </c>
      <c r="C70" s="366"/>
      <c r="D70" s="5"/>
      <c r="E70" s="98"/>
    </row>
    <row r="71" spans="1:5" ht="15.75" customHeight="1" hidden="1">
      <c r="A71" s="71" t="s">
        <v>465</v>
      </c>
      <c r="B71" s="59" t="s">
        <v>466</v>
      </c>
      <c r="C71" s="366"/>
      <c r="D71" s="5"/>
      <c r="E71" s="98"/>
    </row>
    <row r="72" spans="1:5" ht="1.5" customHeight="1" hidden="1">
      <c r="A72" s="72" t="s">
        <v>467</v>
      </c>
      <c r="B72" s="19" t="s">
        <v>468</v>
      </c>
      <c r="C72" s="366"/>
      <c r="D72" s="5"/>
      <c r="E72" s="98"/>
    </row>
    <row r="73" spans="1:5" ht="14.25" customHeight="1" hidden="1">
      <c r="A73" s="72" t="s">
        <v>469</v>
      </c>
      <c r="B73" s="19" t="s">
        <v>470</v>
      </c>
      <c r="C73" s="366"/>
      <c r="D73" s="5"/>
      <c r="E73" s="98"/>
    </row>
    <row r="74" spans="1:5" ht="15.75" customHeight="1" hidden="1">
      <c r="A74" s="71" t="s">
        <v>471</v>
      </c>
      <c r="B74" s="59" t="s">
        <v>472</v>
      </c>
      <c r="C74" s="366"/>
      <c r="D74" s="5"/>
      <c r="E74" s="98"/>
    </row>
    <row r="75" spans="1:5" ht="17.25" customHeight="1" hidden="1">
      <c r="A75" s="72" t="s">
        <v>473</v>
      </c>
      <c r="B75" s="19" t="s">
        <v>474</v>
      </c>
      <c r="C75" s="366"/>
      <c r="D75" s="5"/>
      <c r="E75" s="98"/>
    </row>
    <row r="76" spans="1:5" ht="12" customHeight="1" hidden="1">
      <c r="A76" s="71" t="s">
        <v>475</v>
      </c>
      <c r="B76" s="59" t="s">
        <v>476</v>
      </c>
      <c r="C76" s="366">
        <f>C77</f>
        <v>0</v>
      </c>
      <c r="D76" s="5"/>
      <c r="E76" s="98"/>
    </row>
    <row r="77" spans="1:5" ht="12" customHeight="1" hidden="1">
      <c r="A77" s="71" t="s">
        <v>477</v>
      </c>
      <c r="B77" s="59" t="s">
        <v>478</v>
      </c>
      <c r="C77" s="366">
        <f>C78</f>
        <v>0</v>
      </c>
      <c r="D77" s="5"/>
      <c r="E77" s="98"/>
    </row>
    <row r="78" spans="1:5" ht="13.5" customHeight="1" hidden="1">
      <c r="A78" s="72" t="s">
        <v>479</v>
      </c>
      <c r="B78" s="19" t="s">
        <v>480</v>
      </c>
      <c r="C78" s="366"/>
      <c r="D78" s="5"/>
      <c r="E78" s="98"/>
    </row>
    <row r="79" spans="1:5" ht="15" customHeight="1" hidden="1">
      <c r="A79" s="73" t="s">
        <v>481</v>
      </c>
      <c r="B79" s="61" t="s">
        <v>482</v>
      </c>
      <c r="C79" s="366"/>
      <c r="D79" s="5"/>
      <c r="E79" s="98"/>
    </row>
    <row r="80" spans="1:5" ht="15" customHeight="1" hidden="1">
      <c r="A80" s="74" t="s">
        <v>483</v>
      </c>
      <c r="B80" s="60" t="s">
        <v>530</v>
      </c>
      <c r="C80" s="366"/>
      <c r="D80" s="5"/>
      <c r="E80" s="98"/>
    </row>
    <row r="81" spans="1:5" ht="0.75" customHeight="1" hidden="1">
      <c r="A81" s="71" t="s">
        <v>531</v>
      </c>
      <c r="B81" s="59" t="s">
        <v>142</v>
      </c>
      <c r="C81" s="366"/>
      <c r="D81" s="5"/>
      <c r="E81" s="98"/>
    </row>
    <row r="82" spans="1:5" ht="15" customHeight="1" hidden="1">
      <c r="A82" s="71" t="s">
        <v>532</v>
      </c>
      <c r="B82" s="59" t="s">
        <v>533</v>
      </c>
      <c r="C82" s="366"/>
      <c r="D82" s="5"/>
      <c r="E82" s="98"/>
    </row>
    <row r="83" spans="1:5" ht="15" customHeight="1" hidden="1">
      <c r="A83" s="72" t="s">
        <v>534</v>
      </c>
      <c r="B83" s="19" t="s">
        <v>535</v>
      </c>
      <c r="C83" s="366"/>
      <c r="D83" s="5"/>
      <c r="E83" s="98"/>
    </row>
    <row r="84" spans="1:5" ht="4.5" customHeight="1" hidden="1">
      <c r="A84" s="71" t="s">
        <v>536</v>
      </c>
      <c r="B84" s="59" t="s">
        <v>137</v>
      </c>
      <c r="C84" s="366"/>
      <c r="D84" s="5"/>
      <c r="E84" s="98"/>
    </row>
    <row r="85" spans="1:5" ht="20.25" customHeight="1" hidden="1">
      <c r="A85" s="71" t="s">
        <v>537</v>
      </c>
      <c r="B85" s="59" t="s">
        <v>538</v>
      </c>
      <c r="C85" s="366"/>
      <c r="D85" s="5"/>
      <c r="E85" s="98"/>
    </row>
    <row r="86" spans="1:5" ht="16.5" customHeight="1" hidden="1">
      <c r="A86" s="72" t="s">
        <v>539</v>
      </c>
      <c r="B86" s="19" t="s">
        <v>540</v>
      </c>
      <c r="C86" s="366"/>
      <c r="D86" s="5"/>
      <c r="E86" s="98"/>
    </row>
    <row r="87" spans="1:5" ht="1.5" customHeight="1" hidden="1">
      <c r="A87" s="71" t="s">
        <v>541</v>
      </c>
      <c r="B87" s="59" t="s">
        <v>542</v>
      </c>
      <c r="C87" s="366"/>
      <c r="D87" s="5"/>
      <c r="E87" s="98"/>
    </row>
    <row r="88" spans="1:5" ht="12.75" customHeight="1" hidden="1">
      <c r="A88" s="72" t="s">
        <v>543</v>
      </c>
      <c r="B88" s="19" t="s">
        <v>544</v>
      </c>
      <c r="C88" s="366"/>
      <c r="D88" s="5"/>
      <c r="E88" s="98"/>
    </row>
    <row r="89" spans="1:5" ht="12" customHeight="1" hidden="1">
      <c r="A89" s="71" t="s">
        <v>545</v>
      </c>
      <c r="B89" s="59" t="s">
        <v>546</v>
      </c>
      <c r="C89" s="366"/>
      <c r="D89" s="5"/>
      <c r="E89" s="98"/>
    </row>
    <row r="90" spans="1:5" ht="18.75" customHeight="1" hidden="1">
      <c r="A90" s="72" t="s">
        <v>547</v>
      </c>
      <c r="B90" s="19" t="s">
        <v>548</v>
      </c>
      <c r="C90" s="366"/>
      <c r="D90" s="5"/>
      <c r="E90" s="98"/>
    </row>
    <row r="91" spans="1:5" ht="14.25" customHeight="1" hidden="1">
      <c r="A91" s="71" t="s">
        <v>549</v>
      </c>
      <c r="B91" s="59" t="s">
        <v>550</v>
      </c>
      <c r="C91" s="366"/>
      <c r="D91" s="5"/>
      <c r="E91" s="98"/>
    </row>
    <row r="92" spans="1:5" ht="14.25" customHeight="1" hidden="1">
      <c r="A92" s="72" t="s">
        <v>551</v>
      </c>
      <c r="B92" s="19" t="s">
        <v>552</v>
      </c>
      <c r="C92" s="366"/>
      <c r="D92" s="5"/>
      <c r="E92" s="98"/>
    </row>
    <row r="93" spans="1:5" ht="1.5" customHeight="1" hidden="1">
      <c r="A93" s="71" t="s">
        <v>553</v>
      </c>
      <c r="B93" s="59" t="s">
        <v>143</v>
      </c>
      <c r="C93" s="366">
        <f>C94+C96</f>
        <v>0</v>
      </c>
      <c r="D93" s="5"/>
      <c r="E93" s="98"/>
    </row>
    <row r="94" spans="1:5" ht="57" customHeight="1" hidden="1">
      <c r="A94" s="71" t="s">
        <v>554</v>
      </c>
      <c r="B94" s="59" t="s">
        <v>555</v>
      </c>
      <c r="C94" s="294">
        <f>C95</f>
        <v>0</v>
      </c>
      <c r="D94" s="5"/>
      <c r="E94" s="98"/>
    </row>
    <row r="95" spans="1:5" ht="59.25" customHeight="1" hidden="1">
      <c r="A95" s="72" t="s">
        <v>556</v>
      </c>
      <c r="B95" s="19" t="s">
        <v>557</v>
      </c>
      <c r="C95" s="294"/>
      <c r="D95" s="5"/>
      <c r="E95" s="98"/>
    </row>
    <row r="96" spans="1:5" ht="16.5" customHeight="1" hidden="1">
      <c r="A96" s="71" t="s">
        <v>558</v>
      </c>
      <c r="B96" s="61" t="s">
        <v>559</v>
      </c>
      <c r="C96" s="296">
        <f>C97</f>
        <v>0</v>
      </c>
      <c r="D96" s="5"/>
      <c r="E96" s="98"/>
    </row>
    <row r="97" spans="1:5" ht="16.5" customHeight="1" hidden="1">
      <c r="A97" s="72" t="s">
        <v>560</v>
      </c>
      <c r="B97" s="19" t="s">
        <v>561</v>
      </c>
      <c r="C97" s="297"/>
      <c r="D97" s="5"/>
      <c r="E97" s="98"/>
    </row>
    <row r="98" spans="1:5" s="7" customFormat="1" ht="19.5" customHeight="1">
      <c r="A98" s="75" t="s">
        <v>562</v>
      </c>
      <c r="B98" s="62" t="s">
        <v>428</v>
      </c>
      <c r="C98" s="368">
        <f>C99</f>
        <v>2184.7</v>
      </c>
      <c r="D98" s="20">
        <f>D99</f>
        <v>1812.8</v>
      </c>
      <c r="E98" s="301">
        <f>E99</f>
        <v>1689.3</v>
      </c>
    </row>
    <row r="99" spans="1:5" s="7" customFormat="1" ht="36" customHeight="1" thickBot="1">
      <c r="A99" s="265" t="s">
        <v>564</v>
      </c>
      <c r="B99" s="266" t="s">
        <v>99</v>
      </c>
      <c r="C99" s="367">
        <f>C119+C120+C116+C112</f>
        <v>2184.7</v>
      </c>
      <c r="D99" s="372">
        <f>D112+D116+D119+D120</f>
        <v>1812.8</v>
      </c>
      <c r="E99" s="373">
        <f>E112+E116+E119+E120</f>
        <v>1689.3</v>
      </c>
    </row>
    <row r="100" spans="1:5" ht="30" hidden="1">
      <c r="A100" s="304" t="s">
        <v>565</v>
      </c>
      <c r="B100" s="305" t="s">
        <v>566</v>
      </c>
      <c r="C100" s="306">
        <f>C101+C103</f>
        <v>1660</v>
      </c>
      <c r="D100" s="307"/>
      <c r="E100" s="308"/>
    </row>
    <row r="101" spans="1:5" ht="15" hidden="1">
      <c r="A101" s="77" t="s">
        <v>567</v>
      </c>
      <c r="B101" s="63" t="s">
        <v>568</v>
      </c>
      <c r="C101" s="299">
        <f>C102</f>
        <v>796</v>
      </c>
      <c r="D101" s="5"/>
      <c r="E101" s="98"/>
    </row>
    <row r="102" spans="1:5" ht="30" hidden="1">
      <c r="A102" s="77" t="s">
        <v>569</v>
      </c>
      <c r="B102" s="63" t="s">
        <v>570</v>
      </c>
      <c r="C102" s="299">
        <v>796</v>
      </c>
      <c r="D102" s="5"/>
      <c r="E102" s="98"/>
    </row>
    <row r="103" spans="1:5" ht="30" hidden="1">
      <c r="A103" s="77" t="s">
        <v>571</v>
      </c>
      <c r="B103" s="63" t="s">
        <v>572</v>
      </c>
      <c r="C103" s="299">
        <f>C104</f>
        <v>864</v>
      </c>
      <c r="D103" s="5"/>
      <c r="E103" s="98"/>
    </row>
    <row r="104" spans="1:5" ht="30" hidden="1">
      <c r="A104" s="77" t="s">
        <v>573</v>
      </c>
      <c r="B104" s="63" t="s">
        <v>574</v>
      </c>
      <c r="C104" s="299">
        <v>864</v>
      </c>
      <c r="D104" s="5"/>
      <c r="E104" s="98"/>
    </row>
    <row r="105" spans="1:5" s="7" customFormat="1" ht="30.75" customHeight="1" hidden="1">
      <c r="A105" s="76" t="s">
        <v>575</v>
      </c>
      <c r="B105" s="62" t="s">
        <v>576</v>
      </c>
      <c r="C105" s="298">
        <f>C106</f>
        <v>54</v>
      </c>
      <c r="D105" s="20"/>
      <c r="E105" s="301"/>
    </row>
    <row r="106" spans="1:5" ht="18" customHeight="1" hidden="1">
      <c r="A106" s="77" t="s">
        <v>577</v>
      </c>
      <c r="B106" s="64" t="s">
        <v>101</v>
      </c>
      <c r="C106" s="299">
        <f>SUM(C107:C108)</f>
        <v>54</v>
      </c>
      <c r="D106" s="5"/>
      <c r="E106" s="98"/>
    </row>
    <row r="107" spans="1:5" ht="45.75" customHeight="1" hidden="1">
      <c r="A107" s="77" t="s">
        <v>578</v>
      </c>
      <c r="B107" s="63" t="s">
        <v>579</v>
      </c>
      <c r="C107" s="299">
        <v>54</v>
      </c>
      <c r="D107" s="5"/>
      <c r="E107" s="98"/>
    </row>
    <row r="108" spans="1:5" ht="45.75" customHeight="1" hidden="1">
      <c r="A108" s="77" t="s">
        <v>578</v>
      </c>
      <c r="B108" s="63" t="s">
        <v>580</v>
      </c>
      <c r="C108" s="299"/>
      <c r="D108" s="5"/>
      <c r="E108" s="98"/>
    </row>
    <row r="109" spans="1:5" s="7" customFormat="1" ht="28.5" hidden="1">
      <c r="A109" s="76" t="s">
        <v>581</v>
      </c>
      <c r="B109" s="62" t="s">
        <v>582</v>
      </c>
      <c r="C109" s="298">
        <f>C110+C112+C114+C116</f>
        <v>142.7</v>
      </c>
      <c r="D109" s="20"/>
      <c r="E109" s="301"/>
    </row>
    <row r="110" spans="1:5" ht="30" hidden="1">
      <c r="A110" s="77" t="s">
        <v>583</v>
      </c>
      <c r="B110" s="63" t="s">
        <v>584</v>
      </c>
      <c r="C110" s="299">
        <f>C111</f>
        <v>0</v>
      </c>
      <c r="D110" s="5"/>
      <c r="E110" s="98"/>
    </row>
    <row r="111" spans="1:5" ht="30" hidden="1">
      <c r="A111" s="77" t="s">
        <v>585</v>
      </c>
      <c r="B111" s="63" t="s">
        <v>586</v>
      </c>
      <c r="C111" s="299"/>
      <c r="D111" s="5"/>
      <c r="E111" s="98"/>
    </row>
    <row r="112" spans="1:5" ht="29.25" customHeight="1">
      <c r="A112" s="77" t="s">
        <v>587</v>
      </c>
      <c r="B112" s="63" t="s">
        <v>588</v>
      </c>
      <c r="C112" s="299">
        <f>C113</f>
        <v>53.2</v>
      </c>
      <c r="D112" s="5">
        <f>D113</f>
        <v>55.3</v>
      </c>
      <c r="E112" s="98">
        <f>E113</f>
        <v>56.8</v>
      </c>
    </row>
    <row r="113" spans="1:5" ht="20.25" customHeight="1">
      <c r="A113" s="77" t="s">
        <v>589</v>
      </c>
      <c r="B113" s="63" t="s">
        <v>92</v>
      </c>
      <c r="C113" s="299">
        <v>53.2</v>
      </c>
      <c r="D113" s="5">
        <v>55.3</v>
      </c>
      <c r="E113" s="98">
        <v>56.8</v>
      </c>
    </row>
    <row r="114" spans="1:5" ht="1.5" customHeight="1" hidden="1">
      <c r="A114" s="77" t="s">
        <v>93</v>
      </c>
      <c r="B114" s="63" t="s">
        <v>94</v>
      </c>
      <c r="C114" s="299">
        <f>C115</f>
        <v>0</v>
      </c>
      <c r="D114" s="5"/>
      <c r="E114" s="98"/>
    </row>
    <row r="115" spans="1:5" ht="33.75" customHeight="1" hidden="1">
      <c r="A115" s="77" t="s">
        <v>95</v>
      </c>
      <c r="B115" s="63" t="s">
        <v>144</v>
      </c>
      <c r="C115" s="299"/>
      <c r="D115" s="5"/>
      <c r="E115" s="98"/>
    </row>
    <row r="116" spans="1:5" ht="27" customHeight="1">
      <c r="A116" s="77" t="s">
        <v>96</v>
      </c>
      <c r="B116" s="63" t="s">
        <v>100</v>
      </c>
      <c r="C116" s="299">
        <f>C117</f>
        <v>89.5</v>
      </c>
      <c r="D116" s="5">
        <f>D117</f>
        <v>89.5</v>
      </c>
      <c r="E116" s="98">
        <f>E117</f>
        <v>89.5</v>
      </c>
    </row>
    <row r="117" spans="1:5" ht="36" customHeight="1">
      <c r="A117" s="77" t="s">
        <v>97</v>
      </c>
      <c r="B117" s="63" t="s">
        <v>98</v>
      </c>
      <c r="C117" s="299">
        <v>89.5</v>
      </c>
      <c r="D117" s="5">
        <v>89.5</v>
      </c>
      <c r="E117" s="98">
        <v>89.5</v>
      </c>
    </row>
    <row r="118" spans="1:5" ht="27.75" customHeight="1" hidden="1">
      <c r="A118" s="246" t="s">
        <v>610</v>
      </c>
      <c r="B118" s="268" t="s">
        <v>614</v>
      </c>
      <c r="C118" s="299">
        <f>C120</f>
        <v>849</v>
      </c>
      <c r="D118" s="5"/>
      <c r="E118" s="98"/>
    </row>
    <row r="119" spans="1:5" ht="27" customHeight="1">
      <c r="A119" s="474" t="s">
        <v>312</v>
      </c>
      <c r="B119" s="443" t="s">
        <v>570</v>
      </c>
      <c r="C119" s="470">
        <v>1193</v>
      </c>
      <c r="D119" s="471">
        <v>1000</v>
      </c>
      <c r="E119" s="472">
        <v>926</v>
      </c>
    </row>
    <row r="120" spans="1:5" ht="38.25" customHeight="1" thickBot="1">
      <c r="A120" s="473" t="s">
        <v>311</v>
      </c>
      <c r="B120" s="269" t="s">
        <v>574</v>
      </c>
      <c r="C120" s="302">
        <v>849</v>
      </c>
      <c r="D120" s="87">
        <v>668</v>
      </c>
      <c r="E120" s="276">
        <v>617</v>
      </c>
    </row>
    <row r="121" spans="1:3" ht="19.5" customHeight="1">
      <c r="A121" s="65"/>
      <c r="B121" s="65"/>
      <c r="C121" s="262"/>
    </row>
    <row r="122" spans="1:3" ht="15">
      <c r="A122" s="65"/>
      <c r="B122" s="65"/>
      <c r="C122" s="262"/>
    </row>
    <row r="123" spans="1:3" ht="15">
      <c r="A123" s="65"/>
      <c r="B123" s="65"/>
      <c r="C123" s="262"/>
    </row>
    <row r="124" spans="1:3" ht="15">
      <c r="A124" s="65"/>
      <c r="B124" s="65"/>
      <c r="C124" s="262"/>
    </row>
    <row r="125" spans="1:3" ht="15">
      <c r="A125" s="65"/>
      <c r="B125" s="65"/>
      <c r="C125" s="262"/>
    </row>
    <row r="126" spans="1:3" ht="15">
      <c r="A126" s="65"/>
      <c r="B126" s="65"/>
      <c r="C126" s="262"/>
    </row>
  </sheetData>
  <sheetProtection/>
  <mergeCells count="8">
    <mergeCell ref="B1:C1"/>
    <mergeCell ref="B2:C2"/>
    <mergeCell ref="B3:C3"/>
    <mergeCell ref="B4:C4"/>
    <mergeCell ref="D11:E11"/>
    <mergeCell ref="A8:E8"/>
    <mergeCell ref="B5:C5"/>
    <mergeCell ref="B6:C6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Admin</cp:lastModifiedBy>
  <cp:lastPrinted>2012-12-18T10:54:19Z</cp:lastPrinted>
  <dcterms:created xsi:type="dcterms:W3CDTF">2005-08-10T09:40:58Z</dcterms:created>
  <dcterms:modified xsi:type="dcterms:W3CDTF">2012-12-18T10:55:25Z</dcterms:modified>
  <cp:category/>
  <cp:version/>
  <cp:contentType/>
  <cp:contentStatus/>
</cp:coreProperties>
</file>