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1"/>
  </bookViews>
  <sheets>
    <sheet name="прил2" sheetId="1" r:id="rId1"/>
    <sheet name="прил3" sheetId="2" r:id="rId2"/>
    <sheet name="прил4" sheetId="3" r:id="rId3"/>
    <sheet name="прил5" sheetId="4" r:id="rId4"/>
    <sheet name="прил6" sheetId="5" r:id="rId5"/>
    <sheet name="прил8" sheetId="6" r:id="rId6"/>
    <sheet name="прил13" sheetId="7" r:id="rId7"/>
    <sheet name="прил14" sheetId="8" r:id="rId8"/>
    <sheet name="прил15" sheetId="9" r:id="rId9"/>
    <sheet name="прил9" sheetId="10" r:id="rId10"/>
    <sheet name="прил15 (2)" sheetId="11" r:id="rId11"/>
  </sheets>
  <definedNames>
    <definedName name="_xlnm.Print_Titles" localSheetId="1">'прил3'!$11:$11</definedName>
    <definedName name="_xlnm.Print_Titles" localSheetId="3">'прил5'!$12:$12</definedName>
    <definedName name="_xlnm.Print_Titles" localSheetId="4">'прил6'!$12:$12</definedName>
    <definedName name="_xlnm.Print_Titles" localSheetId="5">'прил8'!$10:$10</definedName>
    <definedName name="_xlnm.Print_Area" localSheetId="0">'прил2'!$A$1:$E$32</definedName>
    <definedName name="_xlnm.Print_Area" localSheetId="1">'прил3'!$A$1:$C$34</definedName>
    <definedName name="_xlnm.Print_Area" localSheetId="3">'прил5'!$A$1:$C$58</definedName>
    <definedName name="_xlnm.Print_Area" localSheetId="4">'прил6'!$A$1:$D$55</definedName>
    <definedName name="_xlnm.Print_Area" localSheetId="5">'прил8'!$A$1:$H$160</definedName>
  </definedNames>
  <calcPr fullCalcOnLoad="1"/>
</workbook>
</file>

<file path=xl/sharedStrings.xml><?xml version="1.0" encoding="utf-8"?>
<sst xmlns="http://schemas.openxmlformats.org/spreadsheetml/2006/main" count="2019" uniqueCount="460">
  <si>
    <t>Ведомственная структура расходов бюджета Веселовского сельсовета  Глушковского района Курской области на плановый период 2016-2017 гг.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</si>
  <si>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</si>
  <si>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</si>
  <si>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</si>
  <si>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</si>
  <si>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Прочие безвозмездные поступления в бюджеты поселений</t>
  </si>
  <si>
    <t xml:space="preserve">     2 07 05030 10 0000 180</t>
  </si>
  <si>
    <t>2 08 05000 10 0000 180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</si>
  <si>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процентов, начисленных на излишне 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</si>
  <si>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</si>
  <si>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</si>
  <si>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</si>
  <si>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</si>
  <si>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</si>
  <si>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</si>
  <si>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2 18 05020 10 0000 180</t>
  </si>
  <si>
    <t>Доходы бюджетов поселений от возврата автономными учреждениями остатков субсидий прошлых лет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</si>
  <si>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</si>
  <si>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</si>
  <si>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</si>
  <si>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</si>
  <si>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</si>
  <si>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</si>
  <si>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</si>
  <si>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</si>
  <si>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</si>
  <si>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</si>
  <si>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</si>
  <si>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</si>
  <si>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1 16 23051 10 0000 140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</si>
  <si>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</si>
  <si>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</si>
  <si>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</si>
  <si>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</si>
  <si>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</si>
  <si>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</si>
  <si>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самоуправления, а также созданные ими казенные учреждения, предоставившие соответствующие субсидии и субвенции.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</si>
  <si>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также созданные ими казенные учреждения, являющиеся получателями указанных средств. </t>
  </si>
  <si>
    <t>Доходы от возмещения ущерба при возникновении страховых случаев по обязательному страхованию гражданской ответственности, когда    выгодоприобретателями выступают получатели средств бюджетов поселений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</si>
  <si>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</si>
  <si>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</si>
  <si>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</si>
  <si>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</si>
  <si>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</si>
  <si>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</si>
  <si>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</si>
  <si>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</si>
  <si>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</si>
  <si>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</si>
  <si>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</si>
  <si>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</si>
  <si>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</si>
  <si>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</si>
  <si>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</si>
  <si>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</si>
  <si>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</si>
  <si>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</si>
  <si>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</si>
  <si>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</si>
  <si>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</si>
  <si>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</si>
  <si>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</si>
  <si>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</si>
  <si>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</si>
  <si>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</si>
  <si>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</si>
  <si>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</si>
  <si>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</si>
  <si>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</si>
  <si>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</si>
  <si>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</si>
  <si>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</si>
  <si>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</si>
  <si>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</si>
  <si>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</si>
  <si>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</si>
  <si>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</si>
  <si>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</si>
  <si>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</si>
  <si>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</si>
  <si>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</si>
  <si>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</si>
  <si>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</si>
  <si>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</si>
  <si>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</si>
  <si>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</si>
  <si>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</si>
  <si>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</si>
  <si>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</si>
  <si>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</si>
  <si>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</si>
  <si>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</si>
  <si>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</si>
  <si>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</si>
  <si>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</si>
  <si>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</si>
  <si>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</si>
  <si>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</si>
  <si>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</si>
  <si>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</si>
  <si>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</si>
  <si>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</si>
  <si>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</si>
  <si>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</si>
  <si>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</si>
  <si>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</si>
  <si>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</si>
  <si>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</si>
  <si>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Приложение №15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</si>
  <si>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</si>
  <si>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</si>
  <si>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</si>
  <si>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</si>
  <si>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</si>
  <si>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</si>
  <si>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</si>
  <si>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</si>
  <si>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</si>
  <si>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</si>
  <si>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</si>
  <si>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</si>
  <si>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</si>
  <si>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</si>
  <si>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</si>
  <si>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</si>
  <si>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</si>
  <si>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</si>
  <si>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</si>
  <si>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</si>
  <si>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</si>
  <si>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</si>
  <si>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</si>
  <si>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</si>
  <si>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</si>
  <si>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</si>
  <si>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</si>
  <si>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</si>
  <si>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</si>
  <si>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</si>
  <si>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</si>
  <si>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</si>
  <si>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</si>
  <si>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</si>
  <si>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</si>
  <si>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</si>
  <si>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</si>
  <si>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</si>
  <si>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</si>
  <si>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</si>
  <si>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</si>
  <si>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</si>
  <si>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</si>
  <si>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</si>
  <si>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</si>
  <si>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</si>
  <si>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</si>
  <si>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</si>
  <si>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</si>
  <si>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</si>
  <si>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</si>
  <si>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</si>
  <si>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</si>
  <si>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</si>
  <si>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</si>
  <si>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</si>
  <si>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</si>
  <si>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</si>
  <si>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</si>
  <si>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</si>
  <si>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</si>
  <si>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</si>
  <si>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</si>
  <si>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</si>
  <si>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Сумма  на 2015 год</t>
  </si>
  <si>
    <t>трансфертов, получаемых из других бюджетов бюджетной системы Российской Федерации в 2015 году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</si>
  <si>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</si>
  <si>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</si>
  <si>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</si>
  <si>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Приложение №6</t>
  </si>
  <si>
    <t>трансфертов, получаемых из других бюджетов бюджетной системы Российской Федерации в 2016 - 2017 годах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</si>
  <si>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</si>
  <si>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</si>
  <si>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</si>
  <si>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</si>
  <si>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</si>
  <si>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</si>
  <si>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</si>
  <si>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</si>
  <si>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</si>
  <si>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</si>
  <si>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</si>
  <si>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</si>
  <si>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</si>
  <si>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</si>
  <si>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</si>
  <si>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</si>
  <si>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</si>
  <si>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</si>
  <si>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</si>
  <si>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</si>
  <si>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</si>
  <si>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</si>
  <si>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</si>
  <si>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</si>
  <si>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</si>
  <si>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</si>
  <si>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</si>
  <si>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</si>
  <si>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</si>
  <si>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</si>
  <si>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</si>
  <si>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</si>
  <si>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</si>
  <si>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</si>
  <si>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</si>
  <si>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</si>
  <si>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</si>
  <si>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</si>
  <si>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</si>
  <si>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</si>
  <si>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</si>
  <si>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</si>
  <si>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</si>
  <si>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</si>
  <si>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</si>
  <si>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</si>
  <si>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</si>
  <si>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</si>
  <si>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</si>
  <si>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</si>
  <si>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</si>
  <si>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</si>
  <si>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</si>
  <si>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</si>
  <si>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</si>
  <si>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</si>
  <si>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</si>
  <si>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</si>
  <si>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</si>
  <si>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</si>
  <si>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</si>
  <si>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</si>
  <si>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</si>
  <si>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</si>
  <si>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12 0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</si>
  <si>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</si>
  <si>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</si>
  <si>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</si>
  <si>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</si>
  <si>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</si>
  <si>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</si>
  <si>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</si>
  <si>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</si>
  <si>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</si>
  <si>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</si>
  <si>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>требует корректировки</t>
  </si>
  <si>
    <t xml:space="preserve">Подпрограмма «Организация благоустройства территории поселения» 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</si>
  <si>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</si>
  <si>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</si>
  <si>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</si>
  <si>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</si>
  <si>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</si>
  <si>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</si>
  <si>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</si>
  <si>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</si>
  <si>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</si>
  <si>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</si>
  <si>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</si>
  <si>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</si>
  <si>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</si>
  <si>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</si>
  <si>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</si>
  <si>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</si>
  <si>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</si>
  <si>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</si>
  <si>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</si>
  <si>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</si>
  <si>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</si>
  <si>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</si>
  <si>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</si>
  <si>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</si>
  <si>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</si>
  <si>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</si>
  <si>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</si>
  <si>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1443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</si>
  <si>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</si>
  <si>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</si>
  <si>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</si>
  <si>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</si>
  <si>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</si>
  <si>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</si>
  <si>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</si>
  <si>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</si>
  <si>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</si>
  <si>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</si>
  <si>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</si>
  <si>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</si>
  <si>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</si>
  <si>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</si>
  <si>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</si>
  <si>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</si>
  <si>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</si>
  <si>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</si>
  <si>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</si>
  <si>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</si>
  <si>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1407</t>
  </si>
  <si>
    <t>09 1</t>
  </si>
  <si>
    <t>1437</t>
  </si>
  <si>
    <t>Мероприятия, направленные на развитие муниципальной службы</t>
  </si>
  <si>
    <t>1426</t>
  </si>
  <si>
    <t>12 1</t>
  </si>
  <si>
    <t>1435</t>
  </si>
  <si>
    <t>Реализация мероприятий направленных на обеспечение правопорядка на территории муниципального образования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</si>
  <si>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</si>
  <si>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</si>
  <si>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</si>
  <si>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</si>
  <si>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</si>
  <si>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</si>
  <si>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</si>
  <si>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</si>
  <si>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</si>
  <si>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</si>
  <si>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</si>
  <si>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</si>
  <si>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</si>
  <si>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</si>
  <si>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</si>
  <si>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</si>
  <si>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</si>
  <si>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</si>
  <si>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</si>
  <si>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</si>
  <si>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</si>
  <si>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</si>
  <si>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</si>
  <si>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</si>
  <si>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</si>
  <si>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</si>
  <si>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</si>
  <si>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</si>
  <si>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</si>
  <si>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</si>
  <si>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</si>
  <si>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</si>
  <si>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</si>
  <si>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</si>
  <si>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</si>
  <si>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</si>
  <si>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</si>
  <si>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</si>
  <si>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</si>
  <si>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</si>
  <si>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</si>
  <si>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</si>
  <si>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</si>
  <si>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</si>
  <si>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</si>
  <si>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</si>
  <si>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</si>
  <si>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</si>
  <si>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</si>
  <si>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</si>
  <si>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</si>
  <si>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</si>
  <si>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</si>
  <si>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</si>
  <si>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</si>
  <si>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</si>
  <si>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</si>
  <si>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</si>
  <si>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Сумма на 2017 год</t>
  </si>
  <si>
    <t>Сумма на 2016 год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</si>
  <si>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</si>
  <si>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</si>
  <si>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</si>
  <si>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</si>
  <si>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</si>
  <si>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</si>
  <si>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</si>
  <si>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</si>
  <si>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</si>
  <si>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</si>
  <si>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</si>
  <si>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</si>
  <si>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</si>
  <si>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</si>
  <si>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</si>
  <si>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</si>
  <si>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</si>
  <si>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</si>
  <si>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</si>
  <si>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</si>
  <si>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</si>
  <si>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</si>
  <si>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</si>
  <si>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</si>
  <si>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Глушковского района  от _______г. № _____</t>
  </si>
  <si>
    <t xml:space="preserve"> Глушковского района  от _______г. № _____</t>
  </si>
  <si>
    <t>Администрация _____________ сельсовета  Глушковского района Курской области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</si>
  <si>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</si>
  <si>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</si>
  <si>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1.1. Перечень подлежащих предоставлению муниципальных гарантий ___________ сельсовета  Глушковского района в 2014 году</t>
  </si>
  <si>
    <t>_________ сельсовета Глушковского района по возможным гарантийным случаям, в 2015 году</t>
  </si>
  <si>
    <t>Исполнение муниципальных гарантий _________сельсовета  Глушковского района</t>
  </si>
  <si>
    <t xml:space="preserve"> Глушковского района Курской области на 2016 - 2017 годы</t>
  </si>
  <si>
    <t xml:space="preserve"> Глушковского района Курской области на 2015 год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</si>
  <si>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</si>
  <si>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</si>
  <si>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Муниципальная программа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</si>
  <si>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</si>
  <si>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условий, обеспечивающих повышение мотивации жителей  Глушковского района Курской области к регулярным занятиям физической культурой и спортом и ведению здорового образа жизни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</si>
  <si>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</si>
  <si>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«Пожарная безопасность и защита населения и территории _____________кого сельсовета Глушковского района Курской области от чрезвычайных ситуаций на 2014-2016 годы и на период до 2020 года"  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</si>
  <si>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</si>
  <si>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</si>
  <si>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</si>
  <si>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 xml:space="preserve">Муниципальная программа _____________кого сельсовета Глушковского района Курской области «Пожарная безопасность и защита населения и территории _____________кого сельсовета Рыльского района Курской области от чрезвычайных ситуаций на 2014-2016 годы и на период до 2020 года"  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</si>
  <si>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</si>
  <si>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</si>
  <si>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</si>
  <si>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 развитие физической культуры и спорта в _____________________ сельсовете  Глушковского района Курской области на 2014 – 2018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</si>
  <si>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</si>
  <si>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</si>
  <si>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</si>
  <si>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14 0 0000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</si>
  <si>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</si>
  <si>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</si>
  <si>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14 1 1465</t>
  </si>
  <si>
    <t>700</t>
  </si>
  <si>
    <t>Обслуживание  государственного (муниципального ) долга</t>
  </si>
  <si>
    <t>к решению Собрания Депутатов Веселовского сельсовета</t>
  </si>
  <si>
    <t>"О бюджете Веселовского сельсовета Глушковского района</t>
  </si>
  <si>
    <t>Веселовского сельсовета Глушковского района Курской области на 2016 - 2017 годы</t>
  </si>
  <si>
    <t>"О бюджете Веселовского сельсовета  Глушковского района</t>
  </si>
  <si>
    <t>бюджета Веселовского сельсовета  Глушковского района Курской области на 2016-2017 года</t>
  </si>
  <si>
    <t xml:space="preserve">Перечень   главных  администраторов доходов бюджета муниципального </t>
  </si>
  <si>
    <t xml:space="preserve"> образования "Веселовский сельсовет" Глушковского района Курской области</t>
  </si>
  <si>
    <t>Администрация муниципального образования "Веселовский сельсовет" Глушковского района Курской области</t>
  </si>
  <si>
    <t>дефицита бюджета Веселовского сельсовета  Глушковского района Курской области</t>
  </si>
  <si>
    <t xml:space="preserve">Поступления доходов в бюджет  Веселовского сельсоветаГлушковского района Курской области и межбюджетных </t>
  </si>
  <si>
    <t xml:space="preserve">Поступления доходов в бюджет Веселовского сельсовета  Глушковского района Курской области и межбюджетных </t>
  </si>
  <si>
    <t>Ведомственная структура расходов бюджета Веселовского сельсовета  Глушковского района Курской области на 2015 год</t>
  </si>
  <si>
    <t>Закупка товаров, работ и услуг для государственных (муниципальных) нужд УЛИЧНОЕ ОСВЕЩЕНИЕ</t>
  </si>
  <si>
    <t>Администрация Веселовского сельсовета  Глушковского района Курской области</t>
  </si>
  <si>
    <t>Муниципальная программа Веселовского сельсовета  Глушковского района Курской области"Профилактика преступлений и иных правонарушений в Веселовском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</si>
  <si>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Веселовского сельсовета Глушковского района Курской области"Профилактика преступлений и иных правонарушений в Веселовском сельсовете  Глушковского района Курской области  на 2014-2016 годы"</t>
  </si>
  <si>
    <t>Муниципальная программа Веселовского сельсовета  Глушковского района Курской области"Благоустройство и содержание территории  Веселовского сельсовета Глушковского района Курской области на 2014-2018 годы"</t>
  </si>
  <si>
    <t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2014-2016 годы»</t>
  </si>
  <si>
    <t xml:space="preserve">Сумма на 2017 </t>
  </si>
  <si>
    <t>Приложение №9</t>
  </si>
  <si>
    <t>Сумма на 2016</t>
  </si>
  <si>
    <t>к решению Собрания Депутатов Веселовского  сельсовета</t>
  </si>
  <si>
    <t>Программа муниципальных внутренних заимствований Веселовского сельсовета</t>
  </si>
  <si>
    <t>Веселовского сельсовета  Глушковского района Курской области на 2015 год</t>
  </si>
  <si>
    <t xml:space="preserve">Подпрограмма «Развитие народного творчества и культурно-досуговой деятельности в Веселовском сельсовете  Глушковского района Курской области» муниципальной программы Веселовского сельсовета  Глушковского района Курской области «Развитие культуры в Веселовском сельсовете  Глушковского района Курской области на 2014-2016 годы» </t>
  </si>
  <si>
    <t>1.1. Перечень подлежащих предоставлению муниципальных гарантий Веселовского сельсовета  Глушковского района в 2014 году</t>
  </si>
  <si>
    <t>Исполнение муниципальных гарантий Веселовского сельсовета  Глушковского района</t>
  </si>
  <si>
    <t>Объем бюджетных ассигнований на исполнение гарантий по возможным гарантийным случаям в 2015 и 2016 гг., тыс.рублей</t>
  </si>
  <si>
    <t xml:space="preserve">Веселовского сельсовета  Глушковского района по возможным гарантийным случаям, в 2016 и 2017 гг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</si>
</sst>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9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4" borderId="11" xfId="0" applyFont="1" applyFill="1" applyBorder="1" applyAlignment="1">
      <alignment vertical="center" wrapText="1"/>
    </xf>
    <xf numFmtId="0" fontId="24" fillId="0" borderId="0" xfId="69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4" fillId="26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9" applyFont="1" applyFill="1" applyAlignment="1">
      <alignment vertical="center" wrapText="1"/>
      <protection/>
    </xf>
    <xf numFmtId="0" fontId="24" fillId="0" borderId="0" xfId="69" applyFont="1" applyAlignment="1">
      <alignment vertical="center" wrapText="1"/>
      <protection/>
    </xf>
    <xf numFmtId="0" fontId="28" fillId="0" borderId="0" xfId="69" applyFont="1" applyFill="1" applyAlignment="1">
      <alignment vertical="center" wrapText="1"/>
      <protection/>
    </xf>
    <xf numFmtId="0" fontId="28" fillId="0" borderId="0" xfId="69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9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9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6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173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11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justify" vertical="center" wrapText="1"/>
      <protection/>
    </xf>
    <xf numFmtId="0" fontId="36" fillId="0" borderId="20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vertical="center" wrapText="1"/>
      <protection/>
    </xf>
    <xf numFmtId="0" fontId="36" fillId="0" borderId="0" xfId="54" applyFont="1">
      <alignment/>
      <protection/>
    </xf>
    <xf numFmtId="0" fontId="27" fillId="9" borderId="11" xfId="54" applyFont="1" applyFill="1" applyBorder="1" applyAlignment="1">
      <alignment horizontal="justify" vertical="center" wrapText="1"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173" fontId="22" fillId="0" borderId="11" xfId="54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73" fontId="22" fillId="0" borderId="0" xfId="54" applyNumberFormat="1" applyFont="1">
      <alignment/>
      <protection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horizontal="left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left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0" fillId="0" borderId="0" xfId="54" applyAlignment="1">
      <alignment vertical="center"/>
      <protection/>
    </xf>
    <xf numFmtId="49" fontId="24" fillId="26" borderId="11" xfId="0" applyNumberFormat="1" applyFont="1" applyFill="1" applyBorder="1" applyAlignment="1">
      <alignment horizontal="center" vertical="center"/>
    </xf>
    <xf numFmtId="0" fontId="9" fillId="0" borderId="0" xfId="54" applyFont="1" applyAlignment="1">
      <alignment vertical="center"/>
      <protection/>
    </xf>
    <xf numFmtId="49" fontId="24" fillId="4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left" vertical="center" wrapText="1"/>
    </xf>
    <xf numFmtId="49" fontId="26" fillId="10" borderId="11" xfId="0" applyNumberFormat="1" applyFont="1" applyFill="1" applyBorder="1" applyAlignment="1">
      <alignment horizontal="center"/>
    </xf>
    <xf numFmtId="0" fontId="26" fillId="10" borderId="11" xfId="0" applyFont="1" applyFill="1" applyBorder="1" applyAlignment="1">
      <alignment vertical="top" wrapText="1"/>
    </xf>
    <xf numFmtId="0" fontId="24" fillId="28" borderId="11" xfId="0" applyNumberFormat="1" applyFont="1" applyFill="1" applyBorder="1" applyAlignment="1">
      <alignment horizontal="left" vertical="center" wrapText="1"/>
    </xf>
    <xf numFmtId="49" fontId="26" fillId="10" borderId="11" xfId="0" applyNumberFormat="1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 wrapText="1"/>
    </xf>
    <xf numFmtId="49" fontId="24" fillId="28" borderId="11" xfId="0" applyNumberFormat="1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vertical="center" wrapText="1"/>
    </xf>
    <xf numFmtId="0" fontId="26" fillId="27" borderId="11" xfId="0" applyFont="1" applyFill="1" applyBorder="1" applyAlignment="1">
      <alignment horizontal="left" vertical="center"/>
    </xf>
    <xf numFmtId="0" fontId="26" fillId="28" borderId="11" xfId="0" applyFont="1" applyFill="1" applyBorder="1" applyAlignment="1">
      <alignment horizontal="center" vertical="center"/>
    </xf>
    <xf numFmtId="0" fontId="26" fillId="28" borderId="11" xfId="0" applyFont="1" applyFill="1" applyBorder="1" applyAlignment="1">
      <alignment horizontal="lef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justify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justify" vertical="center" wrapText="1"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37" fillId="0" borderId="14" xfId="54" applyFont="1" applyBorder="1" applyAlignment="1">
      <alignment horizontal="center" vertical="top" wrapText="1"/>
      <protection/>
    </xf>
    <xf numFmtId="0" fontId="36" fillId="0" borderId="11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center" wrapText="1"/>
      <protection/>
    </xf>
    <xf numFmtId="49" fontId="27" fillId="9" borderId="11" xfId="54" applyNumberFormat="1" applyFont="1" applyFill="1" applyBorder="1" applyAlignment="1">
      <alignment horizontal="center" vertical="center" wrapText="1"/>
      <protection/>
    </xf>
    <xf numFmtId="0" fontId="27" fillId="9" borderId="22" xfId="54" applyFont="1" applyFill="1" applyBorder="1" applyAlignment="1">
      <alignment vertical="center" wrapText="1"/>
      <protection/>
    </xf>
    <xf numFmtId="49" fontId="36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22" fillId="0" borderId="14" xfId="54" applyFont="1" applyBorder="1" applyAlignment="1">
      <alignment horizontal="center" vertical="top" wrapText="1"/>
      <protection/>
    </xf>
    <xf numFmtId="0" fontId="22" fillId="0" borderId="11" xfId="54" applyFont="1" applyBorder="1" applyAlignment="1">
      <alignment horizontal="center" vertical="top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49" fontId="27" fillId="9" borderId="13" xfId="54" applyNumberFormat="1" applyFont="1" applyFill="1" applyBorder="1" applyAlignment="1">
      <alignment horizontal="center" vertical="center" wrapText="1"/>
      <protection/>
    </xf>
    <xf numFmtId="0" fontId="27" fillId="9" borderId="22" xfId="54" applyFont="1" applyFill="1" applyBorder="1" applyAlignment="1">
      <alignment horizontal="center" vertical="center" wrapText="1"/>
      <protection/>
    </xf>
    <xf numFmtId="0" fontId="27" fillId="9" borderId="13" xfId="54" applyFont="1" applyFill="1" applyBorder="1" applyAlignment="1">
      <alignment horizontal="justify" vertical="center" wrapText="1"/>
      <protection/>
    </xf>
    <xf numFmtId="49" fontId="36" fillId="0" borderId="13" xfId="54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54" applyFont="1" applyAlignment="1">
      <alignment horizontal="left"/>
      <protection/>
    </xf>
    <xf numFmtId="0" fontId="27" fillId="0" borderId="0" xfId="54" applyFont="1" applyAlignment="1">
      <alignment horizontal="center" vertical="center"/>
      <protection/>
    </xf>
    <xf numFmtId="0" fontId="34" fillId="0" borderId="0" xfId="54" applyFont="1">
      <alignment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 applyAlignment="1">
      <alignment horizontal="left"/>
      <protection/>
    </xf>
    <xf numFmtId="173" fontId="25" fillId="0" borderId="0" xfId="54" applyNumberFormat="1" applyFont="1">
      <alignment/>
      <protection/>
    </xf>
    <xf numFmtId="0" fontId="26" fillId="0" borderId="11" xfId="54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73" fontId="24" fillId="0" borderId="0" xfId="54" applyNumberFormat="1" applyFont="1">
      <alignment/>
      <protection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1" xfId="53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vertical="center" wrapText="1"/>
      <protection/>
    </xf>
    <xf numFmtId="173" fontId="36" fillId="26" borderId="11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1" xfId="53" applyNumberFormat="1" applyFont="1" applyFill="1" applyBorder="1" applyAlignment="1">
      <alignment horizontal="center" vertical="center" wrapText="1"/>
      <protection/>
    </xf>
    <xf numFmtId="173" fontId="36" fillId="0" borderId="11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1" xfId="53" applyFont="1" applyBorder="1" applyAlignment="1">
      <alignment horizontal="justify" vertical="center" wrapText="1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49" fontId="31" fillId="0" borderId="11" xfId="61" applyNumberFormat="1" applyFont="1" applyBorder="1" applyAlignment="1">
      <alignment/>
      <protection/>
    </xf>
    <xf numFmtId="0" fontId="31" fillId="0" borderId="11" xfId="61" applyFont="1" applyBorder="1" applyAlignment="1">
      <alignment wrapText="1"/>
      <protection/>
    </xf>
    <xf numFmtId="0" fontId="13" fillId="0" borderId="11" xfId="62" applyFont="1" applyBorder="1" applyAlignment="1">
      <alignment wrapText="1"/>
      <protection/>
    </xf>
    <xf numFmtId="49" fontId="13" fillId="0" borderId="11" xfId="62" applyNumberFormat="1" applyFont="1" applyBorder="1" applyAlignment="1">
      <alignment horizontal="center"/>
      <protection/>
    </xf>
    <xf numFmtId="49" fontId="13" fillId="10" borderId="11" xfId="62" applyNumberFormat="1" applyFont="1" applyFill="1" applyBorder="1" applyAlignment="1">
      <alignment horizontal="center"/>
      <protection/>
    </xf>
    <xf numFmtId="0" fontId="13" fillId="10" borderId="11" xfId="62" applyFont="1" applyFill="1" applyBorder="1" applyAlignment="1">
      <alignment/>
      <protection/>
    </xf>
    <xf numFmtId="49" fontId="13" fillId="28" borderId="11" xfId="62" applyNumberFormat="1" applyFont="1" applyFill="1" applyBorder="1" applyAlignment="1">
      <alignment horizontal="center"/>
      <protection/>
    </xf>
    <xf numFmtId="0" fontId="13" fillId="28" borderId="11" xfId="62" applyFont="1" applyFill="1" applyBorder="1" applyAlignment="1">
      <alignment wrapText="1"/>
      <protection/>
    </xf>
    <xf numFmtId="0" fontId="44" fillId="0" borderId="0" xfId="54" applyFont="1">
      <alignment/>
      <protection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9" applyNumberFormat="1" applyFont="1" applyFill="1" applyBorder="1" applyAlignment="1">
      <alignment horizontal="left" vertical="center" wrapText="1"/>
      <protection/>
    </xf>
    <xf numFmtId="49" fontId="23" fillId="24" borderId="11" xfId="69" applyNumberFormat="1" applyFont="1" applyFill="1" applyBorder="1" applyAlignment="1">
      <alignment horizontal="center" vertical="center" wrapText="1"/>
      <protection/>
    </xf>
    <xf numFmtId="49" fontId="26" fillId="24" borderId="11" xfId="69" applyNumberFormat="1" applyFont="1" applyFill="1" applyBorder="1" applyAlignment="1">
      <alignment horizontal="center" vertical="center" wrapText="1"/>
      <protection/>
    </xf>
    <xf numFmtId="49" fontId="26" fillId="24" borderId="20" xfId="69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9" applyNumberFormat="1" applyFont="1" applyFill="1" applyBorder="1" applyAlignment="1">
      <alignment horizontal="center" vertical="center" wrapText="1"/>
      <protection/>
    </xf>
    <xf numFmtId="2" fontId="22" fillId="24" borderId="20" xfId="69" applyNumberFormat="1" applyFont="1" applyFill="1" applyBorder="1" applyAlignment="1">
      <alignment horizontal="left" vertical="center" wrapText="1"/>
      <protection/>
    </xf>
    <xf numFmtId="49" fontId="22" fillId="24" borderId="11" xfId="69" applyNumberFormat="1" applyFont="1" applyFill="1" applyBorder="1" applyAlignment="1">
      <alignment horizontal="center" vertical="center" wrapText="1"/>
      <protection/>
    </xf>
    <xf numFmtId="49" fontId="24" fillId="24" borderId="11" xfId="69" applyNumberFormat="1" applyFont="1" applyFill="1" applyBorder="1" applyAlignment="1">
      <alignment horizontal="center" vertical="center" wrapText="1"/>
      <protection/>
    </xf>
    <xf numFmtId="49" fontId="24" fillId="24" borderId="20" xfId="69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49" fontId="24" fillId="24" borderId="18" xfId="69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2" fontId="24" fillId="24" borderId="20" xfId="69" applyNumberFormat="1" applyFont="1" applyFill="1" applyBorder="1" applyAlignment="1">
      <alignment horizontal="left" vertical="center" wrapText="1"/>
      <protection/>
    </xf>
    <xf numFmtId="49" fontId="24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vertical="center" wrapText="1"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left" vertical="center" wrapText="1"/>
    </xf>
    <xf numFmtId="49" fontId="26" fillId="24" borderId="18" xfId="60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3" fillId="24" borderId="27" xfId="0" applyFont="1" applyFill="1" applyBorder="1" applyAlignment="1">
      <alignment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left" vertical="center" wrapText="1"/>
    </xf>
    <xf numFmtId="49" fontId="23" fillId="25" borderId="31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32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3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3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9" fontId="24" fillId="24" borderId="18" xfId="60" applyNumberFormat="1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justify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0" fontId="26" fillId="25" borderId="24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5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2" fontId="22" fillId="24" borderId="13" xfId="69" applyNumberFormat="1" applyFont="1" applyFill="1" applyBorder="1" applyAlignment="1">
      <alignment horizontal="left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left" vertical="center" wrapText="1"/>
    </xf>
    <xf numFmtId="0" fontId="23" fillId="25" borderId="24" xfId="0" applyFont="1" applyFill="1" applyBorder="1" applyAlignment="1">
      <alignment horizontal="center" vertical="center" wrapText="1"/>
    </xf>
    <xf numFmtId="49" fontId="23" fillId="25" borderId="26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left" vertical="center" wrapText="1"/>
    </xf>
    <xf numFmtId="49" fontId="23" fillId="24" borderId="25" xfId="0" applyNumberFormat="1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3" fillId="25" borderId="24" xfId="0" applyNumberFormat="1" applyFont="1" applyFill="1" applyBorder="1" applyAlignment="1">
      <alignment horizontal="left" vertical="center" wrapText="1"/>
    </xf>
    <xf numFmtId="0" fontId="23" fillId="25" borderId="26" xfId="0" applyFont="1" applyFill="1" applyBorder="1" applyAlignment="1">
      <alignment horizontal="left" vertical="center" wrapText="1"/>
    </xf>
    <xf numFmtId="49" fontId="26" fillId="25" borderId="2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25" xfId="55" applyNumberFormat="1" applyFont="1" applyFill="1" applyBorder="1" applyAlignment="1">
      <alignment horizontal="center" vertical="center" wrapText="1"/>
      <protection/>
    </xf>
    <xf numFmtId="49" fontId="24" fillId="24" borderId="24" xfId="55" applyNumberFormat="1" applyFont="1" applyFill="1" applyBorder="1" applyAlignment="1">
      <alignment horizontal="center" vertical="center" wrapText="1"/>
      <protection/>
    </xf>
    <xf numFmtId="49" fontId="24" fillId="24" borderId="31" xfId="55" applyNumberFormat="1" applyFont="1" applyFill="1" applyBorder="1" applyAlignment="1">
      <alignment horizontal="center" vertical="center" wrapText="1"/>
      <protection/>
    </xf>
    <xf numFmtId="49" fontId="24" fillId="24" borderId="36" xfId="55" applyNumberFormat="1" applyFont="1" applyFill="1" applyBorder="1" applyAlignment="1">
      <alignment horizontal="center" vertical="center" wrapText="1"/>
      <protection/>
    </xf>
    <xf numFmtId="49" fontId="24" fillId="24" borderId="26" xfId="55" applyNumberFormat="1" applyFont="1" applyFill="1" applyBorder="1" applyAlignment="1">
      <alignment horizontal="center" vertical="center" wrapText="1"/>
      <protection/>
    </xf>
    <xf numFmtId="0" fontId="23" fillId="24" borderId="16" xfId="0" applyFont="1" applyFill="1" applyBorder="1" applyAlignment="1">
      <alignment horizontal="right" vertical="center" wrapText="1"/>
    </xf>
    <xf numFmtId="178" fontId="24" fillId="26" borderId="11" xfId="57" applyNumberFormat="1" applyFont="1" applyFill="1" applyBorder="1" applyAlignment="1">
      <alignment vertical="center"/>
      <protection/>
    </xf>
    <xf numFmtId="178" fontId="24" fillId="0" borderId="11" xfId="57" applyNumberFormat="1" applyFont="1" applyFill="1" applyBorder="1" applyAlignment="1">
      <alignment vertical="center"/>
      <protection/>
    </xf>
    <xf numFmtId="178" fontId="26" fillId="29" borderId="11" xfId="0" applyNumberFormat="1" applyFont="1" applyFill="1" applyBorder="1" applyAlignment="1">
      <alignment horizontal="center" vertical="center" wrapText="1"/>
    </xf>
    <xf numFmtId="178" fontId="26" fillId="24" borderId="11" xfId="69" applyNumberFormat="1" applyFont="1" applyFill="1" applyBorder="1" applyAlignment="1">
      <alignment vertical="center" wrapText="1"/>
      <protection/>
    </xf>
    <xf numFmtId="178" fontId="26" fillId="27" borderId="11" xfId="0" applyNumberFormat="1" applyFont="1" applyFill="1" applyBorder="1" applyAlignment="1">
      <alignment horizontal="center" vertical="center" wrapText="1"/>
    </xf>
    <xf numFmtId="178" fontId="26" fillId="10" borderId="11" xfId="0" applyNumberFormat="1" applyFont="1" applyFill="1" applyBorder="1" applyAlignment="1">
      <alignment horizontal="center" vertical="center" wrapText="1"/>
    </xf>
    <xf numFmtId="178" fontId="24" fillId="28" borderId="11" xfId="0" applyNumberFormat="1" applyFont="1" applyFill="1" applyBorder="1" applyAlignment="1">
      <alignment horizontal="center" vertical="center" wrapText="1"/>
    </xf>
    <xf numFmtId="178" fontId="24" fillId="0" borderId="11" xfId="0" applyNumberFormat="1" applyFont="1" applyBorder="1" applyAlignment="1">
      <alignment horizontal="center" vertical="center" wrapText="1"/>
    </xf>
    <xf numFmtId="178" fontId="24" fillId="4" borderId="11" xfId="0" applyNumberFormat="1" applyFont="1" applyFill="1" applyBorder="1" applyAlignment="1">
      <alignment horizontal="center" vertical="center" wrapText="1"/>
    </xf>
    <xf numFmtId="178" fontId="24" fillId="26" borderId="11" xfId="0" applyNumberFormat="1" applyFont="1" applyFill="1" applyBorder="1" applyAlignment="1">
      <alignment horizontal="center" vertical="center" wrapText="1"/>
    </xf>
    <xf numFmtId="178" fontId="24" fillId="10" borderId="11" xfId="0" applyNumberFormat="1" applyFont="1" applyFill="1" applyBorder="1" applyAlignment="1">
      <alignment horizontal="center" vertical="center" wrapText="1"/>
    </xf>
    <xf numFmtId="178" fontId="26" fillId="27" borderId="11" xfId="0" applyNumberFormat="1" applyFont="1" applyFill="1" applyBorder="1" applyAlignment="1">
      <alignment horizontal="center" vertical="center"/>
    </xf>
    <xf numFmtId="178" fontId="26" fillId="3" borderId="11" xfId="0" applyNumberFormat="1" applyFont="1" applyFill="1" applyBorder="1" applyAlignment="1">
      <alignment horizontal="center" vertical="center"/>
    </xf>
    <xf numFmtId="178" fontId="26" fillId="28" borderId="11" xfId="0" applyNumberFormat="1" applyFont="1" applyFill="1" applyBorder="1" applyAlignment="1">
      <alignment horizontal="center" vertical="center"/>
    </xf>
    <xf numFmtId="178" fontId="24" fillId="26" borderId="11" xfId="0" applyNumberFormat="1" applyFont="1" applyFill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37" fillId="0" borderId="20" xfId="53" applyFont="1" applyBorder="1" applyAlignment="1">
      <alignment horizontal="center" vertical="center" wrapText="1"/>
      <protection/>
    </xf>
    <xf numFmtId="178" fontId="23" fillId="25" borderId="11" xfId="0" applyNumberFormat="1" applyFont="1" applyFill="1" applyBorder="1" applyAlignment="1">
      <alignment horizontal="right" vertical="center" wrapText="1"/>
    </xf>
    <xf numFmtId="178" fontId="24" fillId="24" borderId="11" xfId="69" applyNumberFormat="1" applyFont="1" applyFill="1" applyBorder="1" applyAlignment="1">
      <alignment vertical="center" wrapText="1"/>
      <protection/>
    </xf>
    <xf numFmtId="178" fontId="23" fillId="24" borderId="11" xfId="0" applyNumberFormat="1" applyFont="1" applyFill="1" applyBorder="1" applyAlignment="1">
      <alignment horizontal="right" vertical="center" wrapText="1"/>
    </xf>
    <xf numFmtId="178" fontId="22" fillId="24" borderId="11" xfId="0" applyNumberFormat="1" applyFont="1" applyFill="1" applyBorder="1" applyAlignment="1">
      <alignment vertical="center" wrapText="1"/>
    </xf>
    <xf numFmtId="178" fontId="22" fillId="25" borderId="11" xfId="0" applyNumberFormat="1" applyFont="1" applyFill="1" applyBorder="1" applyAlignment="1">
      <alignment horizontal="right" vertical="center" wrapText="1"/>
    </xf>
    <xf numFmtId="178" fontId="22" fillId="24" borderId="11" xfId="0" applyNumberFormat="1" applyFont="1" applyFill="1" applyBorder="1" applyAlignment="1">
      <alignment horizontal="right" vertical="center" wrapText="1"/>
    </xf>
    <xf numFmtId="178" fontId="22" fillId="25" borderId="27" xfId="0" applyNumberFormat="1" applyFont="1" applyFill="1" applyBorder="1" applyAlignment="1">
      <alignment horizontal="right" vertical="center" wrapText="1"/>
    </xf>
    <xf numFmtId="178" fontId="26" fillId="24" borderId="11" xfId="60" applyNumberFormat="1" applyFont="1" applyFill="1" applyBorder="1" applyAlignment="1">
      <alignment vertical="center" wrapText="1"/>
      <protection/>
    </xf>
    <xf numFmtId="178" fontId="23" fillId="25" borderId="27" xfId="0" applyNumberFormat="1" applyFont="1" applyFill="1" applyBorder="1" applyAlignment="1">
      <alignment horizontal="right" vertical="center" wrapText="1"/>
    </xf>
    <xf numFmtId="178" fontId="22" fillId="24" borderId="13" xfId="0" applyNumberFormat="1" applyFont="1" applyFill="1" applyBorder="1" applyAlignment="1">
      <alignment horizontal="right" vertical="center" wrapText="1"/>
    </xf>
    <xf numFmtId="178" fontId="26" fillId="25" borderId="11" xfId="58" applyNumberFormat="1" applyFont="1" applyFill="1" applyBorder="1" applyAlignment="1">
      <alignment vertical="center" wrapText="1"/>
      <protection/>
    </xf>
    <xf numFmtId="178" fontId="24" fillId="24" borderId="11" xfId="60" applyNumberFormat="1" applyFont="1" applyFill="1" applyBorder="1" applyAlignment="1">
      <alignment vertical="center" wrapText="1"/>
      <protection/>
    </xf>
    <xf numFmtId="178" fontId="23" fillId="25" borderId="11" xfId="0" applyNumberFormat="1" applyFont="1" applyFill="1" applyBorder="1" applyAlignment="1">
      <alignment horizontal="center" vertical="center" wrapText="1"/>
    </xf>
    <xf numFmtId="178" fontId="26" fillId="25" borderId="11" xfId="0" applyNumberFormat="1" applyFont="1" applyFill="1" applyBorder="1" applyAlignment="1">
      <alignment horizontal="right" vertical="center" wrapText="1"/>
    </xf>
    <xf numFmtId="178" fontId="24" fillId="25" borderId="11" xfId="0" applyNumberFormat="1" applyFont="1" applyFill="1" applyBorder="1" applyAlignment="1">
      <alignment horizontal="right" vertical="center" wrapText="1"/>
    </xf>
    <xf numFmtId="178" fontId="22" fillId="0" borderId="11" xfId="0" applyNumberFormat="1" applyFont="1" applyFill="1" applyBorder="1" applyAlignment="1">
      <alignment vertical="center" wrapText="1"/>
    </xf>
    <xf numFmtId="0" fontId="37" fillId="0" borderId="18" xfId="53" applyFont="1" applyBorder="1" applyAlignment="1">
      <alignment horizontal="center" vertical="center" wrapText="1"/>
      <protection/>
    </xf>
    <xf numFmtId="173" fontId="45" fillId="25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25" fillId="0" borderId="0" xfId="58" applyFont="1" applyFill="1" applyAlignment="1">
      <alignment vertical="top"/>
      <protection/>
    </xf>
    <xf numFmtId="0" fontId="46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173" fontId="46" fillId="0" borderId="19" xfId="0" applyNumberFormat="1" applyFont="1" applyBorder="1" applyAlignment="1">
      <alignment vertical="center"/>
    </xf>
    <xf numFmtId="0" fontId="45" fillId="25" borderId="12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center" vertical="center" wrapText="1"/>
    </xf>
    <xf numFmtId="0" fontId="45" fillId="25" borderId="14" xfId="0" applyFont="1" applyFill="1" applyBorder="1" applyAlignment="1">
      <alignment horizontal="right" vertical="center" wrapText="1"/>
    </xf>
    <xf numFmtId="0" fontId="45" fillId="25" borderId="15" xfId="0" applyFont="1" applyFill="1" applyBorder="1" applyAlignment="1">
      <alignment horizontal="center" vertical="center" wrapText="1"/>
    </xf>
    <xf numFmtId="49" fontId="45" fillId="25" borderId="15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49" fontId="45" fillId="25" borderId="11" xfId="0" applyNumberFormat="1" applyFont="1" applyFill="1" applyBorder="1" applyAlignment="1">
      <alignment horizontal="center" vertical="center" wrapText="1"/>
    </xf>
    <xf numFmtId="49" fontId="45" fillId="25" borderId="20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center" vertical="center" wrapText="1"/>
    </xf>
    <xf numFmtId="49" fontId="45" fillId="25" borderId="15" xfId="0" applyNumberFormat="1" applyFont="1" applyFill="1" applyBorder="1" applyAlignment="1">
      <alignment horizontal="center" vertical="center" wrapText="1"/>
    </xf>
    <xf numFmtId="49" fontId="45" fillId="25" borderId="18" xfId="0" applyNumberFormat="1" applyFont="1" applyFill="1" applyBorder="1" applyAlignment="1">
      <alignment horizontal="center" vertical="center" wrapText="1"/>
    </xf>
    <xf numFmtId="178" fontId="45" fillId="25" borderId="11" xfId="0" applyNumberFormat="1" applyFont="1" applyFill="1" applyBorder="1" applyAlignment="1">
      <alignment horizontal="right" vertical="center" wrapText="1"/>
    </xf>
    <xf numFmtId="49" fontId="45" fillId="24" borderId="11" xfId="0" applyNumberFormat="1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left" vertical="center" wrapText="1"/>
    </xf>
    <xf numFmtId="2" fontId="45" fillId="24" borderId="20" xfId="69" applyNumberFormat="1" applyFont="1" applyFill="1" applyBorder="1" applyAlignment="1">
      <alignment horizontal="left" vertical="center" wrapText="1"/>
      <protection/>
    </xf>
    <xf numFmtId="49" fontId="45" fillId="24" borderId="11" xfId="69" applyNumberFormat="1" applyFont="1" applyFill="1" applyBorder="1" applyAlignment="1">
      <alignment horizontal="center" vertical="center" wrapText="1"/>
      <protection/>
    </xf>
    <xf numFmtId="49" fontId="47" fillId="24" borderId="11" xfId="69" applyNumberFormat="1" applyFont="1" applyFill="1" applyBorder="1" applyAlignment="1">
      <alignment horizontal="center" vertical="center" wrapText="1"/>
      <protection/>
    </xf>
    <xf numFmtId="49" fontId="47" fillId="24" borderId="20" xfId="69" applyNumberFormat="1" applyFont="1" applyFill="1" applyBorder="1" applyAlignment="1">
      <alignment horizontal="center" vertical="center" wrapText="1"/>
      <protection/>
    </xf>
    <xf numFmtId="49" fontId="45" fillId="24" borderId="20" xfId="0" applyNumberFormat="1" applyFont="1" applyFill="1" applyBorder="1" applyAlignment="1">
      <alignment horizontal="right" vertical="center" wrapText="1"/>
    </xf>
    <xf numFmtId="49" fontId="45" fillId="24" borderId="18" xfId="0" applyNumberFormat="1" applyFont="1" applyFill="1" applyBorder="1" applyAlignment="1">
      <alignment vertical="center" wrapText="1"/>
    </xf>
    <xf numFmtId="49" fontId="47" fillId="24" borderId="18" xfId="69" applyNumberFormat="1" applyFont="1" applyFill="1" applyBorder="1" applyAlignment="1">
      <alignment horizontal="center" vertical="center" wrapText="1"/>
      <protection/>
    </xf>
    <xf numFmtId="178" fontId="47" fillId="24" borderId="11" xfId="69" applyNumberFormat="1" applyFont="1" applyFill="1" applyBorder="1" applyAlignment="1">
      <alignment vertical="center" wrapText="1"/>
      <protection/>
    </xf>
    <xf numFmtId="2" fontId="37" fillId="24" borderId="20" xfId="69" applyNumberFormat="1" applyFont="1" applyFill="1" applyBorder="1" applyAlignment="1">
      <alignment horizontal="left" vertical="center" wrapText="1"/>
      <protection/>
    </xf>
    <xf numFmtId="49" fontId="37" fillId="24" borderId="11" xfId="69" applyNumberFormat="1" applyFont="1" applyFill="1" applyBorder="1" applyAlignment="1">
      <alignment horizontal="center" vertical="center" wrapText="1"/>
      <protection/>
    </xf>
    <xf numFmtId="49" fontId="25" fillId="24" borderId="11" xfId="69" applyNumberFormat="1" applyFont="1" applyFill="1" applyBorder="1" applyAlignment="1">
      <alignment horizontal="center" vertical="center" wrapText="1"/>
      <protection/>
    </xf>
    <xf numFmtId="49" fontId="25" fillId="24" borderId="20" xfId="69" applyNumberFormat="1" applyFont="1" applyFill="1" applyBorder="1" applyAlignment="1">
      <alignment horizontal="center" vertical="center" wrapText="1"/>
      <protection/>
    </xf>
    <xf numFmtId="49" fontId="37" fillId="24" borderId="16" xfId="0" applyNumberFormat="1" applyFont="1" applyFill="1" applyBorder="1" applyAlignment="1">
      <alignment horizontal="right" vertical="center" wrapText="1"/>
    </xf>
    <xf numFmtId="49" fontId="37" fillId="24" borderId="10" xfId="0" applyNumberFormat="1" applyFont="1" applyFill="1" applyBorder="1" applyAlignment="1">
      <alignment vertical="center" wrapText="1"/>
    </xf>
    <xf numFmtId="49" fontId="25" fillId="24" borderId="18" xfId="69" applyNumberFormat="1" applyFont="1" applyFill="1" applyBorder="1" applyAlignment="1">
      <alignment horizontal="center" vertical="center" wrapText="1"/>
      <protection/>
    </xf>
    <xf numFmtId="178" fontId="25" fillId="24" borderId="11" xfId="69" applyNumberFormat="1" applyFont="1" applyFill="1" applyBorder="1" applyAlignment="1">
      <alignment vertical="center" wrapText="1"/>
      <protection/>
    </xf>
    <xf numFmtId="0" fontId="37" fillId="24" borderId="11" xfId="0" applyFont="1" applyFill="1" applyBorder="1" applyAlignment="1">
      <alignment vertical="center" wrapText="1"/>
    </xf>
    <xf numFmtId="49" fontId="37" fillId="24" borderId="20" xfId="0" applyNumberFormat="1" applyFont="1" applyFill="1" applyBorder="1" applyAlignment="1">
      <alignment horizontal="center" vertical="center" wrapText="1"/>
    </xf>
    <xf numFmtId="49" fontId="45" fillId="24" borderId="16" xfId="0" applyNumberFormat="1" applyFont="1" applyFill="1" applyBorder="1" applyAlignment="1">
      <alignment horizontal="right" vertical="center" wrapText="1"/>
    </xf>
    <xf numFmtId="49" fontId="45" fillId="24" borderId="10" xfId="0" applyNumberFormat="1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left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178" fontId="45" fillId="24" borderId="11" xfId="0" applyNumberFormat="1" applyFont="1" applyFill="1" applyBorder="1" applyAlignment="1">
      <alignment horizontal="right" vertical="center" wrapText="1"/>
    </xf>
    <xf numFmtId="2" fontId="25" fillId="24" borderId="20" xfId="69" applyNumberFormat="1" applyFont="1" applyFill="1" applyBorder="1" applyAlignment="1">
      <alignment horizontal="left" vertical="center" wrapText="1"/>
      <protection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vertical="center" wrapText="1"/>
    </xf>
    <xf numFmtId="178" fontId="37" fillId="24" borderId="11" xfId="0" applyNumberFormat="1" applyFont="1" applyFill="1" applyBorder="1" applyAlignment="1">
      <alignment vertical="center" wrapText="1"/>
    </xf>
    <xf numFmtId="0" fontId="45" fillId="25" borderId="20" xfId="0" applyFont="1" applyFill="1" applyBorder="1" applyAlignment="1">
      <alignment horizontal="left" vertical="center" wrapText="1"/>
    </xf>
    <xf numFmtId="49" fontId="37" fillId="25" borderId="11" xfId="0" applyNumberFormat="1" applyFont="1" applyFill="1" applyBorder="1" applyAlignment="1">
      <alignment horizontal="center" vertical="center" wrapText="1"/>
    </xf>
    <xf numFmtId="0" fontId="47" fillId="24" borderId="0" xfId="0" applyFont="1" applyFill="1" applyAlignment="1">
      <alignment vertical="center" wrapText="1"/>
    </xf>
    <xf numFmtId="49" fontId="45" fillId="25" borderId="23" xfId="0" applyNumberFormat="1" applyFont="1" applyFill="1" applyBorder="1" applyAlignment="1">
      <alignment horizontal="center" vertical="center" wrapText="1"/>
    </xf>
    <xf numFmtId="49" fontId="45" fillId="25" borderId="24" xfId="0" applyNumberFormat="1" applyFont="1" applyFill="1" applyBorder="1" applyAlignment="1">
      <alignment horizontal="center" vertical="center" wrapText="1"/>
    </xf>
    <xf numFmtId="49" fontId="45" fillId="25" borderId="14" xfId="0" applyNumberFormat="1" applyFont="1" applyFill="1" applyBorder="1" applyAlignment="1">
      <alignment horizontal="right" vertical="center" wrapText="1"/>
    </xf>
    <xf numFmtId="49" fontId="45" fillId="25" borderId="15" xfId="0" applyNumberFormat="1" applyFont="1" applyFill="1" applyBorder="1" applyAlignment="1">
      <alignment horizontal="left" vertical="center" wrapText="1"/>
    </xf>
    <xf numFmtId="49" fontId="45" fillId="25" borderId="25" xfId="0" applyNumberFormat="1" applyFont="1" applyFill="1" applyBorder="1" applyAlignment="1">
      <alignment horizontal="center" vertical="center" wrapText="1"/>
    </xf>
    <xf numFmtId="49" fontId="37" fillId="24" borderId="20" xfId="0" applyNumberFormat="1" applyFont="1" applyFill="1" applyBorder="1" applyAlignment="1">
      <alignment horizontal="right" vertical="center" wrapText="1"/>
    </xf>
    <xf numFmtId="49" fontId="37" fillId="24" borderId="18" xfId="0" applyNumberFormat="1" applyFont="1" applyFill="1" applyBorder="1" applyAlignment="1">
      <alignment vertical="center" wrapText="1"/>
    </xf>
    <xf numFmtId="0" fontId="37" fillId="25" borderId="26" xfId="0" applyFont="1" applyFill="1" applyBorder="1" applyAlignment="1">
      <alignment horizontal="left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left" vertical="center" wrapText="1"/>
    </xf>
    <xf numFmtId="49" fontId="37" fillId="24" borderId="18" xfId="0" applyNumberFormat="1" applyFont="1" applyFill="1" applyBorder="1" applyAlignment="1">
      <alignment horizontal="center" vertical="center" wrapText="1"/>
    </xf>
    <xf numFmtId="178" fontId="37" fillId="25" borderId="11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left" vertical="center" wrapText="1"/>
    </xf>
    <xf numFmtId="0" fontId="37" fillId="24" borderId="20" xfId="0" applyFont="1" applyFill="1" applyBorder="1" applyAlignment="1">
      <alignment horizontal="right" vertical="center" wrapText="1"/>
    </xf>
    <xf numFmtId="0" fontId="37" fillId="24" borderId="18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left" vertical="center" wrapText="1"/>
    </xf>
    <xf numFmtId="178" fontId="37" fillId="24" borderId="11" xfId="0" applyNumberFormat="1" applyFont="1" applyFill="1" applyBorder="1" applyAlignment="1">
      <alignment horizontal="right" vertical="center" wrapText="1"/>
    </xf>
    <xf numFmtId="0" fontId="45" fillId="25" borderId="14" xfId="0" applyFont="1" applyFill="1" applyBorder="1" applyAlignment="1">
      <alignment horizontal="center" vertical="center" wrapText="1"/>
    </xf>
    <xf numFmtId="0" fontId="45" fillId="25" borderId="15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right" vertical="center" wrapText="1"/>
    </xf>
    <xf numFmtId="49" fontId="45" fillId="25" borderId="18" xfId="0" applyNumberFormat="1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78" fontId="37" fillId="25" borderId="27" xfId="0" applyNumberFormat="1" applyFont="1" applyFill="1" applyBorder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49" fontId="37" fillId="24" borderId="27" xfId="0" applyNumberFormat="1" applyFont="1" applyFill="1" applyBorder="1" applyAlignment="1">
      <alignment horizontal="center" vertical="center" wrapText="1"/>
    </xf>
    <xf numFmtId="49" fontId="37" fillId="24" borderId="16" xfId="0" applyNumberFormat="1" applyFont="1" applyFill="1" applyBorder="1" applyAlignment="1">
      <alignment horizontal="center" vertical="center" wrapText="1"/>
    </xf>
    <xf numFmtId="0" fontId="37" fillId="24" borderId="26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right" vertical="center" wrapText="1"/>
    </xf>
    <xf numFmtId="49" fontId="37" fillId="25" borderId="29" xfId="0" applyNumberFormat="1" applyFont="1" applyFill="1" applyBorder="1" applyAlignment="1">
      <alignment horizontal="left" vertical="center" wrapText="1"/>
    </xf>
    <xf numFmtId="49" fontId="47" fillId="24" borderId="18" xfId="60" applyNumberFormat="1" applyFont="1" applyFill="1" applyBorder="1" applyAlignment="1">
      <alignment horizontal="center" vertical="center" wrapText="1"/>
      <protection/>
    </xf>
    <xf numFmtId="178" fontId="47" fillId="24" borderId="11" xfId="60" applyNumberFormat="1" applyFont="1" applyFill="1" applyBorder="1" applyAlignment="1">
      <alignment vertical="center" wrapText="1"/>
      <protection/>
    </xf>
    <xf numFmtId="0" fontId="37" fillId="24" borderId="17" xfId="0" applyFont="1" applyFill="1" applyBorder="1" applyAlignment="1">
      <alignment horizontal="left" vertical="center" wrapText="1"/>
    </xf>
    <xf numFmtId="0" fontId="45" fillId="24" borderId="27" xfId="0" applyFont="1" applyFill="1" applyBorder="1" applyAlignment="1">
      <alignment vertical="center" wrapText="1"/>
    </xf>
    <xf numFmtId="0" fontId="45" fillId="25" borderId="30" xfId="0" applyFont="1" applyFill="1" applyBorder="1" applyAlignment="1">
      <alignment horizontal="center" vertical="center" wrapText="1"/>
    </xf>
    <xf numFmtId="0" fontId="45" fillId="25" borderId="16" xfId="0" applyFont="1" applyFill="1" applyBorder="1" applyAlignment="1">
      <alignment horizontal="right" vertical="center" wrapText="1"/>
    </xf>
    <xf numFmtId="49" fontId="45" fillId="25" borderId="10" xfId="0" applyNumberFormat="1" applyFont="1" applyFill="1" applyBorder="1" applyAlignment="1">
      <alignment horizontal="left" vertical="center" wrapText="1"/>
    </xf>
    <xf numFmtId="49" fontId="45" fillId="25" borderId="31" xfId="0" applyNumberFormat="1" applyFont="1" applyFill="1" applyBorder="1" applyAlignment="1">
      <alignment horizontal="center" vertical="center" wrapText="1"/>
    </xf>
    <xf numFmtId="178" fontId="45" fillId="25" borderId="27" xfId="0" applyNumberFormat="1" applyFont="1" applyFill="1" applyBorder="1" applyAlignment="1">
      <alignment horizontal="right" vertical="center" wrapText="1"/>
    </xf>
    <xf numFmtId="49" fontId="37" fillId="24" borderId="24" xfId="0" applyNumberFormat="1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right" vertical="center" wrapText="1"/>
    </xf>
    <xf numFmtId="49" fontId="37" fillId="25" borderId="18" xfId="0" applyNumberFormat="1" applyFont="1" applyFill="1" applyBorder="1" applyAlignment="1">
      <alignment horizontal="left" vertical="center" wrapText="1"/>
    </xf>
    <xf numFmtId="49" fontId="37" fillId="24" borderId="25" xfId="0" applyNumberFormat="1" applyFont="1" applyFill="1" applyBorder="1" applyAlignment="1">
      <alignment horizontal="center" vertical="center" wrapText="1"/>
    </xf>
    <xf numFmtId="49" fontId="37" fillId="24" borderId="26" xfId="0" applyNumberFormat="1" applyFont="1" applyFill="1" applyBorder="1" applyAlignment="1">
      <alignment horizontal="center" vertical="center" wrapText="1"/>
    </xf>
    <xf numFmtId="0" fontId="37" fillId="24" borderId="26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right" vertical="center" wrapText="1"/>
    </xf>
    <xf numFmtId="178" fontId="37" fillId="24" borderId="13" xfId="0" applyNumberFormat="1" applyFont="1" applyFill="1" applyBorder="1" applyAlignment="1">
      <alignment horizontal="right" vertical="center" wrapText="1"/>
    </xf>
    <xf numFmtId="0" fontId="47" fillId="24" borderId="20" xfId="0" applyFont="1" applyFill="1" applyBorder="1" applyAlignment="1">
      <alignment vertical="center" wrapText="1"/>
    </xf>
    <xf numFmtId="49" fontId="45" fillId="25" borderId="32" xfId="0" applyNumberFormat="1" applyFont="1" applyFill="1" applyBorder="1" applyAlignment="1">
      <alignment horizontal="center" vertical="center" wrapText="1"/>
    </xf>
    <xf numFmtId="49" fontId="45" fillId="25" borderId="20" xfId="0" applyNumberFormat="1" applyFont="1" applyFill="1" applyBorder="1" applyAlignment="1">
      <alignment horizontal="right" vertical="center" wrapText="1"/>
    </xf>
    <xf numFmtId="49" fontId="45" fillId="25" borderId="33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49" fontId="37" fillId="25" borderId="20" xfId="0" applyNumberFormat="1" applyFont="1" applyFill="1" applyBorder="1" applyAlignment="1">
      <alignment horizontal="right" vertical="center" wrapText="1"/>
    </xf>
    <xf numFmtId="49" fontId="37" fillId="25" borderId="34" xfId="0" applyNumberFormat="1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left" vertical="center" wrapText="1"/>
    </xf>
    <xf numFmtId="0" fontId="47" fillId="25" borderId="11" xfId="0" applyFont="1" applyFill="1" applyBorder="1" applyAlignment="1">
      <alignment vertical="center" wrapText="1"/>
    </xf>
    <xf numFmtId="49" fontId="47" fillId="24" borderId="0" xfId="60" applyNumberFormat="1" applyFont="1" applyFill="1" applyAlignment="1">
      <alignment horizontal="center" vertical="center" wrapText="1"/>
      <protection/>
    </xf>
    <xf numFmtId="49" fontId="47" fillId="25" borderId="11" xfId="0" applyNumberFormat="1" applyFont="1" applyFill="1" applyBorder="1" applyAlignment="1">
      <alignment horizontal="center" vertical="center" wrapText="1"/>
    </xf>
    <xf numFmtId="49" fontId="47" fillId="25" borderId="20" xfId="0" applyNumberFormat="1" applyFont="1" applyFill="1" applyBorder="1" applyAlignment="1">
      <alignment horizontal="center" vertical="center" wrapText="1"/>
    </xf>
    <xf numFmtId="0" fontId="47" fillId="25" borderId="20" xfId="0" applyFont="1" applyFill="1" applyBorder="1" applyAlignment="1">
      <alignment horizontal="center" vertical="center" wrapText="1"/>
    </xf>
    <xf numFmtId="0" fontId="47" fillId="25" borderId="18" xfId="0" applyFont="1" applyFill="1" applyBorder="1" applyAlignment="1">
      <alignment horizontal="center" vertical="center" wrapText="1"/>
    </xf>
    <xf numFmtId="49" fontId="47" fillId="25" borderId="18" xfId="0" applyNumberFormat="1" applyFont="1" applyFill="1" applyBorder="1" applyAlignment="1">
      <alignment horizontal="center" vertical="center" wrapText="1"/>
    </xf>
    <xf numFmtId="0" fontId="45" fillId="25" borderId="28" xfId="0" applyFont="1" applyFill="1" applyBorder="1" applyAlignment="1">
      <alignment horizontal="center" vertical="center" wrapText="1"/>
    </xf>
    <xf numFmtId="0" fontId="45" fillId="25" borderId="29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49" fontId="45" fillId="25" borderId="11" xfId="58" applyNumberFormat="1" applyFont="1" applyFill="1" applyBorder="1" applyAlignment="1">
      <alignment horizontal="center" vertical="center" wrapText="1"/>
      <protection/>
    </xf>
    <xf numFmtId="178" fontId="47" fillId="25" borderId="11" xfId="58" applyNumberFormat="1" applyFont="1" applyFill="1" applyBorder="1" applyAlignment="1">
      <alignment vertical="center" wrapText="1"/>
      <protection/>
    </xf>
    <xf numFmtId="49" fontId="37" fillId="24" borderId="11" xfId="58" applyNumberFormat="1" applyFont="1" applyFill="1" applyBorder="1" applyAlignment="1">
      <alignment horizontal="center" vertical="center" wrapText="1"/>
      <protection/>
    </xf>
    <xf numFmtId="0" fontId="47" fillId="25" borderId="11" xfId="0" applyFont="1" applyFill="1" applyBorder="1" applyAlignment="1">
      <alignment horizontal="left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right" vertical="center" wrapText="1"/>
    </xf>
    <xf numFmtId="0" fontId="45" fillId="25" borderId="20" xfId="0" applyFont="1" applyFill="1" applyBorder="1" applyAlignment="1">
      <alignment horizontal="center" vertical="center" wrapText="1"/>
    </xf>
    <xf numFmtId="0" fontId="45" fillId="25" borderId="18" xfId="0" applyFont="1" applyFill="1" applyBorder="1" applyAlignment="1">
      <alignment horizontal="center" vertical="center" wrapText="1"/>
    </xf>
    <xf numFmtId="178" fontId="25" fillId="24" borderId="11" xfId="60" applyNumberFormat="1" applyFont="1" applyFill="1" applyBorder="1" applyAlignment="1">
      <alignment vertical="center" wrapText="1"/>
      <protection/>
    </xf>
    <xf numFmtId="49" fontId="25" fillId="24" borderId="18" xfId="60" applyNumberFormat="1" applyFont="1" applyFill="1" applyBorder="1" applyAlignment="1">
      <alignment horizontal="center" vertical="center" wrapText="1"/>
      <protection/>
    </xf>
    <xf numFmtId="178" fontId="45" fillId="25" borderId="11" xfId="0" applyNumberFormat="1" applyFont="1" applyFill="1" applyBorder="1" applyAlignment="1">
      <alignment horizontal="center" vertical="center" wrapText="1"/>
    </xf>
    <xf numFmtId="178" fontId="47" fillId="25" borderId="11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justify" vertical="center" wrapText="1"/>
    </xf>
    <xf numFmtId="178" fontId="25" fillId="25" borderId="11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right" vertical="center" wrapText="1"/>
    </xf>
    <xf numFmtId="49" fontId="37" fillId="25" borderId="10" xfId="0" applyNumberFormat="1" applyFont="1" applyFill="1" applyBorder="1" applyAlignment="1">
      <alignment horizontal="left" vertical="center" wrapText="1"/>
    </xf>
    <xf numFmtId="0" fontId="47" fillId="25" borderId="24" xfId="0" applyFont="1" applyFill="1" applyBorder="1" applyAlignment="1">
      <alignment vertical="center" wrapText="1"/>
    </xf>
    <xf numFmtId="49" fontId="45" fillId="24" borderId="14" xfId="0" applyNumberFormat="1" applyFont="1" applyFill="1" applyBorder="1" applyAlignment="1">
      <alignment horizontal="right" vertical="center" wrapText="1"/>
    </xf>
    <xf numFmtId="49" fontId="45" fillId="24" borderId="15" xfId="0" applyNumberFormat="1" applyFont="1" applyFill="1" applyBorder="1" applyAlignment="1">
      <alignment vertical="center" wrapText="1"/>
    </xf>
    <xf numFmtId="49" fontId="37" fillId="24" borderId="14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vertical="center" wrapText="1"/>
    </xf>
    <xf numFmtId="0" fontId="37" fillId="24" borderId="35" xfId="0" applyFont="1" applyFill="1" applyBorder="1" applyAlignment="1">
      <alignment horizontal="left" vertical="center" wrapText="1"/>
    </xf>
    <xf numFmtId="0" fontId="45" fillId="24" borderId="20" xfId="0" applyFont="1" applyFill="1" applyBorder="1" applyAlignment="1">
      <alignment vertical="center" wrapText="1"/>
    </xf>
    <xf numFmtId="49" fontId="45" fillId="24" borderId="13" xfId="0" applyNumberFormat="1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left" vertical="center" wrapText="1"/>
    </xf>
    <xf numFmtId="0" fontId="37" fillId="24" borderId="16" xfId="0" applyFont="1" applyFill="1" applyBorder="1" applyAlignment="1">
      <alignment horizontal="right" vertical="center" wrapText="1"/>
    </xf>
    <xf numFmtId="0" fontId="45" fillId="24" borderId="11" xfId="0" applyFont="1" applyFill="1" applyBorder="1" applyAlignment="1">
      <alignment horizontal="left" vertical="center" wrapText="1"/>
    </xf>
    <xf numFmtId="49" fontId="37" fillId="24" borderId="18" xfId="0" applyNumberFormat="1" applyFont="1" applyFill="1" applyBorder="1" applyAlignment="1">
      <alignment horizontal="left" vertical="center" wrapText="1"/>
    </xf>
    <xf numFmtId="49" fontId="37" fillId="25" borderId="20" xfId="0" applyNumberFormat="1" applyFont="1" applyFill="1" applyBorder="1" applyAlignment="1">
      <alignment horizontal="right" vertical="center" wrapText="1"/>
    </xf>
    <xf numFmtId="49" fontId="47" fillId="24" borderId="22" xfId="60" applyNumberFormat="1" applyFont="1" applyFill="1" applyBorder="1" applyAlignment="1">
      <alignment horizontal="center" vertical="center" wrapText="1"/>
      <protection/>
    </xf>
    <xf numFmtId="49" fontId="47" fillId="24" borderId="0" xfId="60" applyNumberFormat="1" applyFont="1" applyFill="1" applyBorder="1" applyAlignment="1">
      <alignment horizontal="center" vertical="center" wrapText="1"/>
      <protection/>
    </xf>
    <xf numFmtId="0" fontId="37" fillId="24" borderId="37" xfId="0" applyFont="1" applyFill="1" applyBorder="1" applyAlignment="1">
      <alignment horizontal="left" vertical="center" wrapText="1"/>
    </xf>
    <xf numFmtId="0" fontId="47" fillId="25" borderId="37" xfId="0" applyFont="1" applyFill="1" applyBorder="1" applyAlignment="1">
      <alignment horizontal="left" vertical="center" wrapText="1"/>
    </xf>
    <xf numFmtId="0" fontId="25" fillId="25" borderId="28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27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wrapText="1"/>
    </xf>
    <xf numFmtId="0" fontId="23" fillId="0" borderId="0" xfId="54" applyFont="1" applyAlignment="1">
      <alignment horizontal="center" vertical="center"/>
      <protection/>
    </xf>
    <xf numFmtId="0" fontId="23" fillId="0" borderId="0" xfId="54" applyFont="1" applyAlignment="1">
      <alignment horizontal="center" vertical="center" wrapText="1"/>
      <protection/>
    </xf>
    <xf numFmtId="0" fontId="37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26" fillId="29" borderId="20" xfId="0" applyFont="1" applyFill="1" applyBorder="1" applyAlignment="1">
      <alignment horizontal="center" vertical="center" wrapText="1"/>
    </xf>
    <xf numFmtId="0" fontId="26" fillId="29" borderId="18" xfId="0" applyFont="1" applyFill="1" applyBorder="1" applyAlignment="1">
      <alignment horizontal="center" vertical="center" wrapText="1"/>
    </xf>
    <xf numFmtId="0" fontId="36" fillId="0" borderId="0" xfId="54" applyFont="1" applyAlignment="1">
      <alignment horizontal="right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1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1" xfId="53" applyFont="1" applyBorder="1" applyAlignment="1">
      <alignment horizontal="center" vertical="center" wrapText="1"/>
      <protection/>
    </xf>
    <xf numFmtId="0" fontId="37" fillId="0" borderId="20" xfId="53" applyFont="1" applyBorder="1" applyAlignment="1">
      <alignment horizontal="center" vertical="center"/>
      <protection/>
    </xf>
    <xf numFmtId="0" fontId="37" fillId="0" borderId="34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7" fillId="0" borderId="34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Обычный_прил3" xfId="61"/>
    <cellStyle name="Обычный_прил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75" zoomScaleNormal="75" zoomScaleSheetLayoutView="75" zoomScalePageLayoutView="0" workbookViewId="0" topLeftCell="A1">
      <selection activeCell="E33" sqref="E33"/>
    </sheetView>
  </sheetViews>
  <sheetFormatPr defaultColWidth="9.140625" defaultRowHeight="15"/>
  <cols>
    <col min="1" max="1" width="39.28125" style="155" customWidth="1"/>
    <col min="2" max="2" width="54.57421875" style="156" customWidth="1"/>
    <col min="3" max="3" width="14.421875" style="156" customWidth="1"/>
    <col min="4" max="4" width="13.140625" style="156" customWidth="1"/>
    <col min="5" max="5" width="13.7109375" style="157" customWidth="1"/>
    <col min="6" max="16384" width="9.140625" style="154" customWidth="1"/>
  </cols>
  <sheetData>
    <row r="1" spans="2:5" s="69" customFormat="1" ht="15">
      <c r="B1" s="543" t="s">
        <v>39</v>
      </c>
      <c r="C1" s="543"/>
      <c r="D1" s="543"/>
      <c r="E1" s="544"/>
    </row>
    <row r="2" spans="1:8" s="62" customFormat="1" ht="15.75" customHeight="1">
      <c r="A2" s="545" t="s">
        <v>431</v>
      </c>
      <c r="B2" s="545"/>
      <c r="C2" s="545"/>
      <c r="D2" s="545"/>
      <c r="E2" s="545"/>
      <c r="F2" s="84"/>
      <c r="G2" s="84"/>
      <c r="H2" s="84"/>
    </row>
    <row r="3" spans="1:8" s="62" customFormat="1" ht="15.75" customHeight="1">
      <c r="A3" s="545" t="s">
        <v>398</v>
      </c>
      <c r="B3" s="545"/>
      <c r="C3" s="545"/>
      <c r="D3" s="545"/>
      <c r="E3" s="545"/>
      <c r="F3" s="84"/>
      <c r="G3" s="84"/>
      <c r="H3" s="84"/>
    </row>
    <row r="4" spans="1:8" s="63" customFormat="1" ht="16.5" customHeight="1">
      <c r="A4" s="541" t="s">
        <v>434</v>
      </c>
      <c r="B4" s="541"/>
      <c r="C4" s="541"/>
      <c r="D4" s="541"/>
      <c r="E4" s="541"/>
      <c r="F4" s="85"/>
      <c r="G4" s="85"/>
      <c r="H4" s="85"/>
    </row>
    <row r="5" spans="1:8" s="63" customFormat="1" ht="16.5" customHeight="1">
      <c r="A5" s="541" t="s">
        <v>275</v>
      </c>
      <c r="B5" s="541"/>
      <c r="C5" s="541"/>
      <c r="D5" s="541"/>
      <c r="E5" s="541"/>
      <c r="F5" s="85"/>
      <c r="G5" s="85"/>
      <c r="H5" s="85"/>
    </row>
    <row r="6" spans="1:5" s="82" customFormat="1" ht="15.75">
      <c r="A6" s="68"/>
      <c r="B6" s="129"/>
      <c r="C6" s="129"/>
      <c r="D6" s="129"/>
      <c r="E6" s="129"/>
    </row>
    <row r="7" spans="1:5" s="82" customFormat="1" ht="15.75">
      <c r="A7" s="68"/>
      <c r="B7" s="152"/>
      <c r="C7" s="152"/>
      <c r="D7" s="152"/>
      <c r="E7" s="70"/>
    </row>
    <row r="8" spans="1:5" s="82" customFormat="1" ht="15.75">
      <c r="A8" s="542" t="s">
        <v>40</v>
      </c>
      <c r="B8" s="542"/>
      <c r="C8" s="542"/>
      <c r="D8" s="542"/>
      <c r="E8" s="542"/>
    </row>
    <row r="9" spans="1:5" s="82" customFormat="1" ht="15.75">
      <c r="A9" s="542" t="s">
        <v>435</v>
      </c>
      <c r="B9" s="542"/>
      <c r="C9" s="542"/>
      <c r="D9" s="542"/>
      <c r="E9" s="542"/>
    </row>
    <row r="10" spans="1:5" s="82" customFormat="1" ht="15.75">
      <c r="A10" s="68"/>
      <c r="B10" s="153"/>
      <c r="C10" s="153"/>
      <c r="D10" s="153"/>
      <c r="E10" s="70"/>
    </row>
    <row r="11" spans="1:5" s="82" customFormat="1" ht="7.5" customHeight="1">
      <c r="A11" s="68"/>
      <c r="E11" s="70" t="s">
        <v>373</v>
      </c>
    </row>
    <row r="12" spans="1:5" s="160" customFormat="1" ht="48.75" customHeight="1">
      <c r="A12" s="158" t="s">
        <v>184</v>
      </c>
      <c r="B12" s="158" t="s">
        <v>278</v>
      </c>
      <c r="C12" s="159" t="s">
        <v>69</v>
      </c>
      <c r="D12" s="159" t="s">
        <v>372</v>
      </c>
      <c r="E12" s="159" t="s">
        <v>371</v>
      </c>
    </row>
    <row r="13" spans="1:5" s="160" customFormat="1" ht="36.75" customHeight="1">
      <c r="A13" s="161" t="s">
        <v>41</v>
      </c>
      <c r="B13" s="162" t="s">
        <v>42</v>
      </c>
      <c r="C13" s="348">
        <f>C14+C19+C24</f>
        <v>0</v>
      </c>
      <c r="D13" s="348">
        <f>D14+D19+D24</f>
        <v>0</v>
      </c>
      <c r="E13" s="348">
        <f>E14+E19+E24</f>
        <v>0</v>
      </c>
    </row>
    <row r="14" spans="1:5" s="160" customFormat="1" ht="37.5" hidden="1">
      <c r="A14" s="163" t="s">
        <v>43</v>
      </c>
      <c r="B14" s="164" t="s">
        <v>44</v>
      </c>
      <c r="C14" s="348">
        <f>+C15+C17</f>
        <v>0</v>
      </c>
      <c r="D14" s="348">
        <f>+D15+D17</f>
        <v>0</v>
      </c>
      <c r="E14" s="348">
        <f>+E15+E17</f>
        <v>0</v>
      </c>
    </row>
    <row r="15" spans="1:5" s="160" customFormat="1" ht="56.25" hidden="1">
      <c r="A15" s="165" t="s">
        <v>45</v>
      </c>
      <c r="B15" s="166" t="s">
        <v>46</v>
      </c>
      <c r="C15" s="348">
        <f>+C16</f>
        <v>0</v>
      </c>
      <c r="D15" s="348">
        <f>+D16</f>
        <v>0</v>
      </c>
      <c r="E15" s="348">
        <f>+E16</f>
        <v>0</v>
      </c>
    </row>
    <row r="16" spans="1:5" s="160" customFormat="1" ht="56.25" hidden="1">
      <c r="A16" s="165" t="s">
        <v>70</v>
      </c>
      <c r="B16" s="166" t="s">
        <v>71</v>
      </c>
      <c r="C16" s="349"/>
      <c r="D16" s="349"/>
      <c r="E16" s="349"/>
    </row>
    <row r="17" spans="1:5" s="160" customFormat="1" ht="56.25" hidden="1">
      <c r="A17" s="165" t="s">
        <v>47</v>
      </c>
      <c r="B17" s="166" t="s">
        <v>48</v>
      </c>
      <c r="C17" s="348">
        <f>+C18</f>
        <v>0</v>
      </c>
      <c r="D17" s="348">
        <f>+D18</f>
        <v>0</v>
      </c>
      <c r="E17" s="348">
        <f>+E18</f>
        <v>0</v>
      </c>
    </row>
    <row r="18" spans="1:5" s="160" customFormat="1" ht="56.25" hidden="1">
      <c r="A18" s="165" t="s">
        <v>72</v>
      </c>
      <c r="B18" s="166" t="s">
        <v>73</v>
      </c>
      <c r="C18" s="349"/>
      <c r="D18" s="349"/>
      <c r="E18" s="349"/>
    </row>
    <row r="19" spans="1:5" s="160" customFormat="1" ht="56.25" hidden="1">
      <c r="A19" s="163" t="s">
        <v>49</v>
      </c>
      <c r="B19" s="164" t="s">
        <v>50</v>
      </c>
      <c r="C19" s="348">
        <f>+C20+C22</f>
        <v>0</v>
      </c>
      <c r="D19" s="348">
        <f>+D20+D22</f>
        <v>0</v>
      </c>
      <c r="E19" s="348">
        <f>+E20+E22</f>
        <v>0</v>
      </c>
    </row>
    <row r="20" spans="1:5" s="160" customFormat="1" ht="56.25" hidden="1">
      <c r="A20" s="165" t="s">
        <v>51</v>
      </c>
      <c r="B20" s="166" t="s">
        <v>52</v>
      </c>
      <c r="C20" s="348">
        <f>C21</f>
        <v>0</v>
      </c>
      <c r="D20" s="348">
        <f>D21</f>
        <v>0</v>
      </c>
      <c r="E20" s="348">
        <f>E21</f>
        <v>0</v>
      </c>
    </row>
    <row r="21" spans="1:5" s="160" customFormat="1" ht="75" hidden="1">
      <c r="A21" s="165" t="s">
        <v>74</v>
      </c>
      <c r="B21" s="166" t="s">
        <v>75</v>
      </c>
      <c r="C21" s="349"/>
      <c r="D21" s="349"/>
      <c r="E21" s="349"/>
    </row>
    <row r="22" spans="1:5" s="160" customFormat="1" ht="75" hidden="1">
      <c r="A22" s="165" t="s">
        <v>53</v>
      </c>
      <c r="B22" s="166" t="s">
        <v>54</v>
      </c>
      <c r="C22" s="348">
        <f>C23</f>
        <v>0</v>
      </c>
      <c r="D22" s="348">
        <f>D23</f>
        <v>0</v>
      </c>
      <c r="E22" s="348">
        <f>E23</f>
        <v>0</v>
      </c>
    </row>
    <row r="23" spans="1:5" s="160" customFormat="1" ht="75" hidden="1">
      <c r="A23" s="165" t="s">
        <v>76</v>
      </c>
      <c r="B23" s="166" t="s">
        <v>77</v>
      </c>
      <c r="C23" s="349"/>
      <c r="D23" s="349"/>
      <c r="E23" s="349"/>
    </row>
    <row r="24" spans="1:5" s="160" customFormat="1" ht="37.5">
      <c r="A24" s="163" t="s">
        <v>55</v>
      </c>
      <c r="B24" s="164" t="s">
        <v>56</v>
      </c>
      <c r="C24" s="348">
        <f>C25+C29</f>
        <v>0</v>
      </c>
      <c r="D24" s="348">
        <f>D25+D29</f>
        <v>0</v>
      </c>
      <c r="E24" s="348">
        <f>E25+E29</f>
        <v>0</v>
      </c>
    </row>
    <row r="25" spans="1:5" s="160" customFormat="1" ht="18.75">
      <c r="A25" s="165" t="s">
        <v>57</v>
      </c>
      <c r="B25" s="166" t="s">
        <v>58</v>
      </c>
      <c r="C25" s="348">
        <f aca="true" t="shared" si="0" ref="C25:E27">C26</f>
        <v>-1334.756</v>
      </c>
      <c r="D25" s="348">
        <f t="shared" si="0"/>
        <v>-1260</v>
      </c>
      <c r="E25" s="348">
        <f t="shared" si="0"/>
        <v>-1129.155</v>
      </c>
    </row>
    <row r="26" spans="1:5" s="160" customFormat="1" ht="37.5">
      <c r="A26" s="165" t="s">
        <v>59</v>
      </c>
      <c r="B26" s="166" t="s">
        <v>60</v>
      </c>
      <c r="C26" s="348">
        <f t="shared" si="0"/>
        <v>-1334.756</v>
      </c>
      <c r="D26" s="348">
        <f t="shared" si="0"/>
        <v>-1260</v>
      </c>
      <c r="E26" s="348">
        <f t="shared" si="0"/>
        <v>-1129.155</v>
      </c>
    </row>
    <row r="27" spans="1:5" s="160" customFormat="1" ht="37.5">
      <c r="A27" s="165" t="s">
        <v>61</v>
      </c>
      <c r="B27" s="166" t="s">
        <v>62</v>
      </c>
      <c r="C27" s="348">
        <f t="shared" si="0"/>
        <v>-1334.756</v>
      </c>
      <c r="D27" s="348">
        <f t="shared" si="0"/>
        <v>-1260</v>
      </c>
      <c r="E27" s="348">
        <f t="shared" si="0"/>
        <v>-1129.155</v>
      </c>
    </row>
    <row r="28" spans="1:5" s="160" customFormat="1" ht="37.5">
      <c r="A28" s="165" t="s">
        <v>78</v>
      </c>
      <c r="B28" s="166" t="s">
        <v>81</v>
      </c>
      <c r="C28" s="349">
        <v>-1334.756</v>
      </c>
      <c r="D28" s="349">
        <v>-1260</v>
      </c>
      <c r="E28" s="349">
        <v>-1129.155</v>
      </c>
    </row>
    <row r="29" spans="1:5" s="160" customFormat="1" ht="18.75">
      <c r="A29" s="165" t="s">
        <v>63</v>
      </c>
      <c r="B29" s="166" t="s">
        <v>64</v>
      </c>
      <c r="C29" s="348">
        <f aca="true" t="shared" si="1" ref="C29:E31">C30</f>
        <v>1334.756</v>
      </c>
      <c r="D29" s="348">
        <f t="shared" si="1"/>
        <v>1260</v>
      </c>
      <c r="E29" s="348">
        <f t="shared" si="1"/>
        <v>1129.155</v>
      </c>
    </row>
    <row r="30" spans="1:5" s="160" customFormat="1" ht="37.5">
      <c r="A30" s="165" t="s">
        <v>65</v>
      </c>
      <c r="B30" s="166" t="s">
        <v>66</v>
      </c>
      <c r="C30" s="348">
        <f t="shared" si="1"/>
        <v>1334.756</v>
      </c>
      <c r="D30" s="348">
        <f t="shared" si="1"/>
        <v>1260</v>
      </c>
      <c r="E30" s="348">
        <f t="shared" si="1"/>
        <v>1129.155</v>
      </c>
    </row>
    <row r="31" spans="1:5" s="160" customFormat="1" ht="37.5">
      <c r="A31" s="165" t="s">
        <v>67</v>
      </c>
      <c r="B31" s="166" t="s">
        <v>68</v>
      </c>
      <c r="C31" s="348">
        <f t="shared" si="1"/>
        <v>1334.756</v>
      </c>
      <c r="D31" s="348">
        <f t="shared" si="1"/>
        <v>1260</v>
      </c>
      <c r="E31" s="348">
        <f t="shared" si="1"/>
        <v>1129.155</v>
      </c>
    </row>
    <row r="32" spans="1:5" s="160" customFormat="1" ht="37.5">
      <c r="A32" s="165" t="s">
        <v>79</v>
      </c>
      <c r="B32" s="166" t="s">
        <v>80</v>
      </c>
      <c r="C32" s="349">
        <v>1334.756</v>
      </c>
      <c r="D32" s="349">
        <v>1260</v>
      </c>
      <c r="E32" s="349">
        <v>1129.155</v>
      </c>
    </row>
    <row r="33" spans="1:5" s="160" customFormat="1" ht="18.75">
      <c r="A33" s="167"/>
      <c r="B33" s="168"/>
      <c r="C33" s="169"/>
      <c r="D33" s="169"/>
      <c r="E33" s="169"/>
    </row>
    <row r="34" spans="1:5" s="160" customFormat="1" ht="18.75">
      <c r="A34" s="167"/>
      <c r="B34" s="168"/>
      <c r="C34" s="169"/>
      <c r="D34" s="169"/>
      <c r="E34" s="169"/>
    </row>
    <row r="35" spans="1:5" s="160" customFormat="1" ht="18.75">
      <c r="A35" s="167"/>
      <c r="B35" s="168"/>
      <c r="C35" s="169"/>
      <c r="D35" s="169"/>
      <c r="E35" s="169"/>
    </row>
    <row r="36" spans="1:5" s="160" customFormat="1" ht="18.75">
      <c r="A36" s="167"/>
      <c r="B36" s="168"/>
      <c r="C36" s="169"/>
      <c r="D36" s="169"/>
      <c r="E36" s="169"/>
    </row>
    <row r="37" spans="1:5" s="160" customFormat="1" ht="18.75">
      <c r="A37" s="167"/>
      <c r="B37" s="168"/>
      <c r="C37" s="169"/>
      <c r="D37" s="169"/>
      <c r="E37" s="169"/>
    </row>
    <row r="38" spans="1:5" s="160" customFormat="1" ht="18.75">
      <c r="A38" s="167"/>
      <c r="B38" s="168"/>
      <c r="C38" s="169"/>
      <c r="D38" s="169"/>
      <c r="E38" s="169"/>
    </row>
    <row r="39" spans="1:5" s="160" customFormat="1" ht="18.75">
      <c r="A39" s="167"/>
      <c r="B39" s="168"/>
      <c r="C39" s="169"/>
      <c r="D39" s="169"/>
      <c r="E39" s="169"/>
    </row>
    <row r="40" spans="1:5" s="160" customFormat="1" ht="18.75">
      <c r="A40" s="167"/>
      <c r="B40" s="168"/>
      <c r="C40" s="169"/>
      <c r="D40" s="169"/>
      <c r="E40" s="169"/>
    </row>
    <row r="41" spans="1:5" s="160" customFormat="1" ht="18.75">
      <c r="A41" s="167"/>
      <c r="B41" s="168"/>
      <c r="C41" s="169"/>
      <c r="D41" s="169"/>
      <c r="E41" s="169"/>
    </row>
    <row r="42" spans="1:5" s="160" customFormat="1" ht="18.75">
      <c r="A42" s="167"/>
      <c r="B42" s="168"/>
      <c r="C42" s="169"/>
      <c r="D42" s="169"/>
      <c r="E42" s="169"/>
    </row>
    <row r="43" spans="1:5" s="160" customFormat="1" ht="18.75">
      <c r="A43" s="167"/>
      <c r="B43" s="168"/>
      <c r="C43" s="169"/>
      <c r="D43" s="169"/>
      <c r="E43" s="169"/>
    </row>
    <row r="44" spans="1:5" s="160" customFormat="1" ht="18.75">
      <c r="A44" s="167"/>
      <c r="B44" s="168"/>
      <c r="C44" s="169"/>
      <c r="D44" s="169"/>
      <c r="E44" s="169"/>
    </row>
    <row r="45" spans="1:5" s="160" customFormat="1" ht="18.75">
      <c r="A45" s="167"/>
      <c r="B45" s="168"/>
      <c r="C45" s="169"/>
      <c r="D45" s="169"/>
      <c r="E45" s="169"/>
    </row>
    <row r="46" spans="3:4" ht="15">
      <c r="C46" s="157"/>
      <c r="D46" s="157"/>
    </row>
    <row r="47" spans="3:4" ht="15">
      <c r="C47" s="157"/>
      <c r="D47" s="157"/>
    </row>
    <row r="48" spans="3:4" ht="15">
      <c r="C48" s="157"/>
      <c r="D48" s="157"/>
    </row>
    <row r="49" spans="3:4" ht="15">
      <c r="C49" s="157"/>
      <c r="D49" s="157"/>
    </row>
    <row r="50" spans="3:4" ht="15">
      <c r="C50" s="157"/>
      <c r="D50" s="157"/>
    </row>
    <row r="51" spans="3:4" ht="15">
      <c r="C51" s="157"/>
      <c r="D51" s="157"/>
    </row>
    <row r="52" spans="3:4" ht="15">
      <c r="C52" s="157"/>
      <c r="D52" s="157"/>
    </row>
    <row r="53" spans="3:4" ht="15">
      <c r="C53" s="157"/>
      <c r="D53" s="157"/>
    </row>
    <row r="54" spans="3:4" ht="15">
      <c r="C54" s="157"/>
      <c r="D54" s="157"/>
    </row>
  </sheetData>
  <sheetProtection formatRows="0" autoFilter="0"/>
  <mergeCells count="7">
    <mergeCell ref="A5:E5"/>
    <mergeCell ref="A8:E8"/>
    <mergeCell ref="A9:E9"/>
    <mergeCell ref="B1:E1"/>
    <mergeCell ref="A2:E2"/>
    <mergeCell ref="A3:E3"/>
    <mergeCell ref="A4:E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72">
      <selection activeCell="E135" sqref="E135"/>
    </sheetView>
  </sheetViews>
  <sheetFormatPr defaultColWidth="9.140625" defaultRowHeight="15"/>
  <cols>
    <col min="1" max="1" width="60.140625" style="0" customWidth="1"/>
    <col min="2" max="2" width="5.8515625" style="0" customWidth="1"/>
    <col min="3" max="3" width="4.8515625" style="0" customWidth="1"/>
    <col min="4" max="4" width="6.00390625" style="0" customWidth="1"/>
    <col min="5" max="5" width="7.140625" style="0" customWidth="1"/>
    <col min="6" max="6" width="7.28125" style="0" customWidth="1"/>
    <col min="7" max="7" width="5.7109375" style="0" customWidth="1"/>
    <col min="8" max="8" width="12.00390625" style="0" customWidth="1"/>
    <col min="9" max="9" width="12.57421875" style="0" customWidth="1"/>
    <col min="10" max="14" width="9.140625" style="0" customWidth="1"/>
  </cols>
  <sheetData>
    <row r="1" spans="1:9" ht="15">
      <c r="A1" s="572" t="s">
        <v>450</v>
      </c>
      <c r="B1" s="572"/>
      <c r="C1" s="572"/>
      <c r="D1" s="572"/>
      <c r="E1" s="572"/>
      <c r="F1" s="572"/>
      <c r="G1" s="572"/>
      <c r="H1" s="572"/>
      <c r="I1" s="572"/>
    </row>
    <row r="2" spans="1:9" ht="15">
      <c r="A2" s="572" t="s">
        <v>431</v>
      </c>
      <c r="B2" s="572"/>
      <c r="C2" s="572"/>
      <c r="D2" s="572"/>
      <c r="E2" s="572"/>
      <c r="F2" s="572"/>
      <c r="G2" s="572"/>
      <c r="H2" s="572"/>
      <c r="I2" s="572"/>
    </row>
    <row r="3" spans="1:9" ht="15">
      <c r="A3" s="572" t="s">
        <v>397</v>
      </c>
      <c r="B3" s="572"/>
      <c r="C3" s="572"/>
      <c r="D3" s="572"/>
      <c r="E3" s="572"/>
      <c r="F3" s="572"/>
      <c r="G3" s="572"/>
      <c r="H3" s="572"/>
      <c r="I3" s="572"/>
    </row>
    <row r="4" spans="1:9" ht="15">
      <c r="A4" s="573" t="s">
        <v>434</v>
      </c>
      <c r="B4" s="573"/>
      <c r="C4" s="573"/>
      <c r="D4" s="573"/>
      <c r="E4" s="573"/>
      <c r="F4" s="573"/>
      <c r="G4" s="573"/>
      <c r="H4" s="573"/>
      <c r="I4" s="573"/>
    </row>
    <row r="5" spans="1:9" ht="15">
      <c r="A5" s="573" t="s">
        <v>275</v>
      </c>
      <c r="B5" s="573"/>
      <c r="C5" s="573"/>
      <c r="D5" s="573"/>
      <c r="E5" s="573"/>
      <c r="F5" s="573"/>
      <c r="G5" s="573"/>
      <c r="H5" s="573"/>
      <c r="I5" s="573"/>
    </row>
    <row r="6" spans="1:9" ht="15">
      <c r="A6" s="574"/>
      <c r="B6" s="574"/>
      <c r="C6" s="574"/>
      <c r="D6" s="574"/>
      <c r="E6" s="574"/>
      <c r="F6" s="574"/>
      <c r="G6" s="574"/>
      <c r="H6" s="383"/>
      <c r="I6" s="384"/>
    </row>
    <row r="7" spans="1:9" ht="15">
      <c r="A7" s="574"/>
      <c r="B7" s="574"/>
      <c r="C7" s="574"/>
      <c r="D7" s="574"/>
      <c r="E7" s="574"/>
      <c r="F7" s="574"/>
      <c r="G7" s="574"/>
      <c r="H7" s="383"/>
      <c r="I7" s="384"/>
    </row>
    <row r="8" spans="1:9" ht="30.75" customHeight="1">
      <c r="A8" s="575" t="s">
        <v>0</v>
      </c>
      <c r="B8" s="575"/>
      <c r="C8" s="575"/>
      <c r="D8" s="575"/>
      <c r="E8" s="575"/>
      <c r="F8" s="575"/>
      <c r="G8" s="575"/>
      <c r="H8" s="575"/>
      <c r="I8" s="575"/>
    </row>
    <row r="9" spans="1:9" ht="15">
      <c r="A9" s="385"/>
      <c r="B9" s="386"/>
      <c r="C9" s="387"/>
      <c r="D9" s="387"/>
      <c r="E9" s="387"/>
      <c r="F9" s="387"/>
      <c r="G9" s="388"/>
      <c r="H9" s="388"/>
      <c r="I9" s="388" t="s">
        <v>276</v>
      </c>
    </row>
    <row r="10" spans="1:9" ht="28.5">
      <c r="A10" s="389" t="s">
        <v>278</v>
      </c>
      <c r="B10" s="390" t="s">
        <v>206</v>
      </c>
      <c r="C10" s="390" t="s">
        <v>202</v>
      </c>
      <c r="D10" s="391" t="s">
        <v>203</v>
      </c>
      <c r="E10" s="392" t="s">
        <v>277</v>
      </c>
      <c r="F10" s="393"/>
      <c r="G10" s="394" t="s">
        <v>204</v>
      </c>
      <c r="H10" s="382" t="s">
        <v>451</v>
      </c>
      <c r="I10" s="382" t="s">
        <v>449</v>
      </c>
    </row>
    <row r="11" spans="1:9" ht="15">
      <c r="A11" s="395" t="s">
        <v>211</v>
      </c>
      <c r="B11" s="396"/>
      <c r="C11" s="397"/>
      <c r="D11" s="398"/>
      <c r="E11" s="399"/>
      <c r="F11" s="400"/>
      <c r="G11" s="401"/>
      <c r="H11" s="402">
        <f>+H12</f>
        <v>1260</v>
      </c>
      <c r="I11" s="402">
        <f>+I12</f>
        <v>1129.155</v>
      </c>
    </row>
    <row r="12" spans="1:9" ht="28.5">
      <c r="A12" s="395" t="s">
        <v>444</v>
      </c>
      <c r="B12" s="403" t="s">
        <v>207</v>
      </c>
      <c r="C12" s="397"/>
      <c r="D12" s="398"/>
      <c r="E12" s="399"/>
      <c r="F12" s="400"/>
      <c r="G12" s="401"/>
      <c r="H12" s="402">
        <f>H13+H74+H81+H113+H130</f>
        <v>1260</v>
      </c>
      <c r="I12" s="402">
        <f>I13+I74+I81+I113+I130</f>
        <v>1129.155</v>
      </c>
    </row>
    <row r="13" spans="1:9" ht="15">
      <c r="A13" s="395" t="s">
        <v>212</v>
      </c>
      <c r="B13" s="403" t="s">
        <v>207</v>
      </c>
      <c r="C13" s="397" t="s">
        <v>208</v>
      </c>
      <c r="D13" s="398"/>
      <c r="E13" s="399"/>
      <c r="F13" s="400"/>
      <c r="G13" s="401"/>
      <c r="H13" s="402">
        <f>H14+H19+H26+H45+H50+H55</f>
        <v>792</v>
      </c>
      <c r="I13" s="402">
        <f>I14+I19+I26+I45+I50+I55</f>
        <v>713</v>
      </c>
    </row>
    <row r="14" spans="1:9" ht="42.75">
      <c r="A14" s="404" t="s">
        <v>213</v>
      </c>
      <c r="B14" s="403" t="s">
        <v>207</v>
      </c>
      <c r="C14" s="397" t="s">
        <v>208</v>
      </c>
      <c r="D14" s="398" t="s">
        <v>209</v>
      </c>
      <c r="E14" s="399"/>
      <c r="F14" s="400"/>
      <c r="G14" s="401"/>
      <c r="H14" s="402">
        <f aca="true" t="shared" si="0" ref="H14:I17">+H15</f>
        <v>180</v>
      </c>
      <c r="I14" s="402">
        <f t="shared" si="0"/>
        <v>180</v>
      </c>
    </row>
    <row r="15" spans="1:9" ht="28.5">
      <c r="A15" s="405" t="s">
        <v>333</v>
      </c>
      <c r="B15" s="406" t="s">
        <v>207</v>
      </c>
      <c r="C15" s="407" t="s">
        <v>208</v>
      </c>
      <c r="D15" s="408" t="s">
        <v>209</v>
      </c>
      <c r="E15" s="409" t="s">
        <v>332</v>
      </c>
      <c r="F15" s="410" t="s">
        <v>280</v>
      </c>
      <c r="G15" s="411"/>
      <c r="H15" s="412">
        <f t="shared" si="0"/>
        <v>180</v>
      </c>
      <c r="I15" s="412">
        <f t="shared" si="0"/>
        <v>180</v>
      </c>
    </row>
    <row r="16" spans="1:9" ht="15">
      <c r="A16" s="413" t="s">
        <v>335</v>
      </c>
      <c r="B16" s="414" t="s">
        <v>207</v>
      </c>
      <c r="C16" s="415" t="s">
        <v>208</v>
      </c>
      <c r="D16" s="416" t="s">
        <v>209</v>
      </c>
      <c r="E16" s="417" t="s">
        <v>334</v>
      </c>
      <c r="F16" s="418" t="s">
        <v>280</v>
      </c>
      <c r="G16" s="419"/>
      <c r="H16" s="420">
        <f t="shared" si="0"/>
        <v>180</v>
      </c>
      <c r="I16" s="420">
        <f t="shared" si="0"/>
        <v>180</v>
      </c>
    </row>
    <row r="17" spans="1:9" ht="30">
      <c r="A17" s="413" t="s">
        <v>289</v>
      </c>
      <c r="B17" s="414" t="s">
        <v>207</v>
      </c>
      <c r="C17" s="415" t="s">
        <v>208</v>
      </c>
      <c r="D17" s="416" t="s">
        <v>209</v>
      </c>
      <c r="E17" s="417" t="s">
        <v>334</v>
      </c>
      <c r="F17" s="418" t="s">
        <v>288</v>
      </c>
      <c r="G17" s="419"/>
      <c r="H17" s="420">
        <f t="shared" si="0"/>
        <v>180</v>
      </c>
      <c r="I17" s="420">
        <f t="shared" si="0"/>
        <v>180</v>
      </c>
    </row>
    <row r="18" spans="1:9" ht="60">
      <c r="A18" s="421" t="s">
        <v>215</v>
      </c>
      <c r="B18" s="396" t="s">
        <v>207</v>
      </c>
      <c r="C18" s="396" t="s">
        <v>208</v>
      </c>
      <c r="D18" s="422" t="s">
        <v>209</v>
      </c>
      <c r="E18" s="417" t="s">
        <v>334</v>
      </c>
      <c r="F18" s="418" t="s">
        <v>288</v>
      </c>
      <c r="G18" s="419" t="s">
        <v>210</v>
      </c>
      <c r="H18" s="420">
        <v>180</v>
      </c>
      <c r="I18" s="420">
        <v>180</v>
      </c>
    </row>
    <row r="19" spans="1:9" ht="57">
      <c r="A19" s="404" t="s">
        <v>225</v>
      </c>
      <c r="B19" s="403" t="s">
        <v>207</v>
      </c>
      <c r="C19" s="397" t="s">
        <v>208</v>
      </c>
      <c r="D19" s="397" t="s">
        <v>214</v>
      </c>
      <c r="E19" s="398"/>
      <c r="F19" s="401"/>
      <c r="G19" s="397"/>
      <c r="H19" s="402">
        <f aca="true" t="shared" si="1" ref="H19:I21">+H20</f>
        <v>611</v>
      </c>
      <c r="I19" s="402">
        <f t="shared" si="1"/>
        <v>533</v>
      </c>
    </row>
    <row r="20" spans="1:9" ht="28.5">
      <c r="A20" s="405" t="s">
        <v>337</v>
      </c>
      <c r="B20" s="406" t="s">
        <v>207</v>
      </c>
      <c r="C20" s="407" t="s">
        <v>208</v>
      </c>
      <c r="D20" s="408" t="s">
        <v>214</v>
      </c>
      <c r="E20" s="423" t="s">
        <v>336</v>
      </c>
      <c r="F20" s="424" t="s">
        <v>280</v>
      </c>
      <c r="G20" s="411"/>
      <c r="H20" s="412">
        <f t="shared" si="1"/>
        <v>611</v>
      </c>
      <c r="I20" s="412">
        <f t="shared" si="1"/>
        <v>533</v>
      </c>
    </row>
    <row r="21" spans="1:9" ht="30">
      <c r="A21" s="413" t="s">
        <v>339</v>
      </c>
      <c r="B21" s="414" t="s">
        <v>207</v>
      </c>
      <c r="C21" s="415" t="s">
        <v>208</v>
      </c>
      <c r="D21" s="416" t="s">
        <v>214</v>
      </c>
      <c r="E21" s="417" t="s">
        <v>338</v>
      </c>
      <c r="F21" s="418" t="s">
        <v>280</v>
      </c>
      <c r="G21" s="419"/>
      <c r="H21" s="420">
        <f t="shared" si="1"/>
        <v>611</v>
      </c>
      <c r="I21" s="420">
        <f t="shared" si="1"/>
        <v>533</v>
      </c>
    </row>
    <row r="22" spans="1:9" ht="30">
      <c r="A22" s="413" t="s">
        <v>289</v>
      </c>
      <c r="B22" s="414" t="s">
        <v>207</v>
      </c>
      <c r="C22" s="415" t="s">
        <v>208</v>
      </c>
      <c r="D22" s="416" t="s">
        <v>214</v>
      </c>
      <c r="E22" s="417" t="s">
        <v>338</v>
      </c>
      <c r="F22" s="418" t="s">
        <v>288</v>
      </c>
      <c r="G22" s="419"/>
      <c r="H22" s="420">
        <f>SUM(H23:H25)</f>
        <v>611</v>
      </c>
      <c r="I22" s="420">
        <f>SUM(I23:I25)</f>
        <v>533</v>
      </c>
    </row>
    <row r="23" spans="1:9" ht="60">
      <c r="A23" s="421" t="s">
        <v>215</v>
      </c>
      <c r="B23" s="396" t="s">
        <v>207</v>
      </c>
      <c r="C23" s="396" t="s">
        <v>208</v>
      </c>
      <c r="D23" s="422" t="s">
        <v>214</v>
      </c>
      <c r="E23" s="417" t="s">
        <v>338</v>
      </c>
      <c r="F23" s="418" t="s">
        <v>288</v>
      </c>
      <c r="G23" s="419" t="s">
        <v>210</v>
      </c>
      <c r="H23" s="420">
        <v>353</v>
      </c>
      <c r="I23" s="420">
        <v>353</v>
      </c>
    </row>
    <row r="24" spans="1:9" ht="30">
      <c r="A24" s="425" t="s">
        <v>216</v>
      </c>
      <c r="B24" s="396" t="s">
        <v>207</v>
      </c>
      <c r="C24" s="396" t="s">
        <v>208</v>
      </c>
      <c r="D24" s="422" t="s">
        <v>214</v>
      </c>
      <c r="E24" s="417" t="s">
        <v>338</v>
      </c>
      <c r="F24" s="418" t="s">
        <v>288</v>
      </c>
      <c r="G24" s="419" t="s">
        <v>217</v>
      </c>
      <c r="H24" s="420">
        <v>95</v>
      </c>
      <c r="I24" s="420">
        <v>65</v>
      </c>
    </row>
    <row r="25" spans="1:9" ht="15">
      <c r="A25" s="425" t="s">
        <v>218</v>
      </c>
      <c r="B25" s="396" t="s">
        <v>207</v>
      </c>
      <c r="C25" s="396" t="s">
        <v>208</v>
      </c>
      <c r="D25" s="422" t="s">
        <v>214</v>
      </c>
      <c r="E25" s="417" t="s">
        <v>338</v>
      </c>
      <c r="F25" s="418" t="s">
        <v>288</v>
      </c>
      <c r="G25" s="419" t="s">
        <v>219</v>
      </c>
      <c r="H25" s="420">
        <v>163</v>
      </c>
      <c r="I25" s="420">
        <v>115</v>
      </c>
    </row>
    <row r="26" spans="1:9" ht="42.75" hidden="1">
      <c r="A26" s="426" t="s">
        <v>226</v>
      </c>
      <c r="B26" s="403" t="s">
        <v>207</v>
      </c>
      <c r="C26" s="403" t="s">
        <v>208</v>
      </c>
      <c r="D26" s="427" t="s">
        <v>220</v>
      </c>
      <c r="E26" s="427"/>
      <c r="F26" s="428"/>
      <c r="G26" s="429"/>
      <c r="H26" s="430">
        <f>+H27</f>
        <v>0</v>
      </c>
      <c r="I26" s="430">
        <f>+I27</f>
        <v>0</v>
      </c>
    </row>
    <row r="27" spans="1:9" ht="28.5" hidden="1">
      <c r="A27" s="405" t="s">
        <v>341</v>
      </c>
      <c r="B27" s="406" t="s">
        <v>207</v>
      </c>
      <c r="C27" s="407" t="s">
        <v>208</v>
      </c>
      <c r="D27" s="408" t="s">
        <v>220</v>
      </c>
      <c r="E27" s="423" t="s">
        <v>340</v>
      </c>
      <c r="F27" s="424" t="s">
        <v>280</v>
      </c>
      <c r="G27" s="411"/>
      <c r="H27" s="412">
        <f>+H28+H33+H38</f>
        <v>0</v>
      </c>
      <c r="I27" s="412">
        <f>+I28+I33+I38</f>
        <v>0</v>
      </c>
    </row>
    <row r="28" spans="1:9" ht="30" hidden="1">
      <c r="A28" s="413" t="s">
        <v>343</v>
      </c>
      <c r="B28" s="414" t="s">
        <v>207</v>
      </c>
      <c r="C28" s="415" t="s">
        <v>208</v>
      </c>
      <c r="D28" s="416" t="s">
        <v>220</v>
      </c>
      <c r="E28" s="417" t="s">
        <v>342</v>
      </c>
      <c r="F28" s="418" t="s">
        <v>280</v>
      </c>
      <c r="G28" s="419"/>
      <c r="H28" s="420">
        <f>+H29</f>
        <v>0</v>
      </c>
      <c r="I28" s="420">
        <f>+I29</f>
        <v>0</v>
      </c>
    </row>
    <row r="29" spans="1:9" ht="30" hidden="1">
      <c r="A29" s="413" t="s">
        <v>289</v>
      </c>
      <c r="B29" s="414" t="s">
        <v>207</v>
      </c>
      <c r="C29" s="415" t="s">
        <v>208</v>
      </c>
      <c r="D29" s="416" t="s">
        <v>220</v>
      </c>
      <c r="E29" s="417" t="s">
        <v>342</v>
      </c>
      <c r="F29" s="418" t="s">
        <v>288</v>
      </c>
      <c r="G29" s="419"/>
      <c r="H29" s="420">
        <f>SUM(H30:H32)</f>
        <v>0</v>
      </c>
      <c r="I29" s="420">
        <f>SUM(I30:I32)</f>
        <v>0</v>
      </c>
    </row>
    <row r="30" spans="1:9" ht="60" hidden="1">
      <c r="A30" s="421" t="s">
        <v>215</v>
      </c>
      <c r="B30" s="396" t="s">
        <v>207</v>
      </c>
      <c r="C30" s="396" t="s">
        <v>208</v>
      </c>
      <c r="D30" s="422" t="s">
        <v>220</v>
      </c>
      <c r="E30" s="417" t="s">
        <v>342</v>
      </c>
      <c r="F30" s="418" t="s">
        <v>288</v>
      </c>
      <c r="G30" s="419" t="s">
        <v>210</v>
      </c>
      <c r="H30" s="420"/>
      <c r="I30" s="420"/>
    </row>
    <row r="31" spans="1:9" ht="30" hidden="1">
      <c r="A31" s="425" t="s">
        <v>216</v>
      </c>
      <c r="B31" s="396" t="s">
        <v>207</v>
      </c>
      <c r="C31" s="396" t="s">
        <v>208</v>
      </c>
      <c r="D31" s="422" t="s">
        <v>220</v>
      </c>
      <c r="E31" s="417" t="s">
        <v>342</v>
      </c>
      <c r="F31" s="418" t="s">
        <v>288</v>
      </c>
      <c r="G31" s="419" t="s">
        <v>217</v>
      </c>
      <c r="H31" s="420"/>
      <c r="I31" s="420"/>
    </row>
    <row r="32" spans="1:9" ht="15" hidden="1">
      <c r="A32" s="425" t="s">
        <v>218</v>
      </c>
      <c r="B32" s="396" t="s">
        <v>207</v>
      </c>
      <c r="C32" s="396" t="s">
        <v>208</v>
      </c>
      <c r="D32" s="422" t="s">
        <v>220</v>
      </c>
      <c r="E32" s="417" t="s">
        <v>342</v>
      </c>
      <c r="F32" s="418" t="s">
        <v>288</v>
      </c>
      <c r="G32" s="419" t="s">
        <v>219</v>
      </c>
      <c r="H32" s="420"/>
      <c r="I32" s="420"/>
    </row>
    <row r="33" spans="1:9" ht="30" hidden="1">
      <c r="A33" s="413" t="s">
        <v>345</v>
      </c>
      <c r="B33" s="414" t="s">
        <v>207</v>
      </c>
      <c r="C33" s="415" t="s">
        <v>208</v>
      </c>
      <c r="D33" s="416" t="s">
        <v>220</v>
      </c>
      <c r="E33" s="417" t="s">
        <v>344</v>
      </c>
      <c r="F33" s="418" t="s">
        <v>280</v>
      </c>
      <c r="G33" s="419"/>
      <c r="H33" s="420">
        <f>+H34</f>
        <v>0</v>
      </c>
      <c r="I33" s="420">
        <f>+I34</f>
        <v>0</v>
      </c>
    </row>
    <row r="34" spans="1:9" ht="30" hidden="1">
      <c r="A34" s="413" t="s">
        <v>289</v>
      </c>
      <c r="B34" s="414" t="s">
        <v>207</v>
      </c>
      <c r="C34" s="415" t="s">
        <v>208</v>
      </c>
      <c r="D34" s="416" t="s">
        <v>220</v>
      </c>
      <c r="E34" s="417" t="s">
        <v>344</v>
      </c>
      <c r="F34" s="418" t="s">
        <v>288</v>
      </c>
      <c r="G34" s="419"/>
      <c r="H34" s="420">
        <f>SUM(H35:H37)</f>
        <v>0</v>
      </c>
      <c r="I34" s="420">
        <f>SUM(I35:I37)</f>
        <v>0</v>
      </c>
    </row>
    <row r="35" spans="1:9" ht="60" hidden="1">
      <c r="A35" s="421" t="s">
        <v>215</v>
      </c>
      <c r="B35" s="396" t="s">
        <v>207</v>
      </c>
      <c r="C35" s="396" t="s">
        <v>208</v>
      </c>
      <c r="D35" s="422" t="s">
        <v>220</v>
      </c>
      <c r="E35" s="417" t="s">
        <v>344</v>
      </c>
      <c r="F35" s="418" t="s">
        <v>288</v>
      </c>
      <c r="G35" s="419" t="s">
        <v>210</v>
      </c>
      <c r="H35" s="420"/>
      <c r="I35" s="420"/>
    </row>
    <row r="36" spans="1:9" ht="30" hidden="1">
      <c r="A36" s="425" t="s">
        <v>216</v>
      </c>
      <c r="B36" s="396" t="s">
        <v>207</v>
      </c>
      <c r="C36" s="396" t="s">
        <v>208</v>
      </c>
      <c r="D36" s="422" t="s">
        <v>220</v>
      </c>
      <c r="E36" s="417" t="s">
        <v>344</v>
      </c>
      <c r="F36" s="418" t="s">
        <v>288</v>
      </c>
      <c r="G36" s="419" t="s">
        <v>217</v>
      </c>
      <c r="H36" s="420"/>
      <c r="I36" s="420"/>
    </row>
    <row r="37" spans="1:9" ht="15" hidden="1">
      <c r="A37" s="425" t="s">
        <v>218</v>
      </c>
      <c r="B37" s="396" t="s">
        <v>207</v>
      </c>
      <c r="C37" s="396" t="s">
        <v>208</v>
      </c>
      <c r="D37" s="422" t="s">
        <v>220</v>
      </c>
      <c r="E37" s="417" t="s">
        <v>344</v>
      </c>
      <c r="F37" s="418" t="s">
        <v>288</v>
      </c>
      <c r="G37" s="419" t="s">
        <v>219</v>
      </c>
      <c r="H37" s="420"/>
      <c r="I37" s="420"/>
    </row>
    <row r="38" spans="1:9" ht="30" hidden="1">
      <c r="A38" s="413" t="s">
        <v>347</v>
      </c>
      <c r="B38" s="414" t="s">
        <v>207</v>
      </c>
      <c r="C38" s="415" t="s">
        <v>208</v>
      </c>
      <c r="D38" s="416" t="s">
        <v>220</v>
      </c>
      <c r="E38" s="417" t="s">
        <v>346</v>
      </c>
      <c r="F38" s="418" t="s">
        <v>280</v>
      </c>
      <c r="G38" s="419"/>
      <c r="H38" s="420">
        <f>+H39</f>
        <v>0</v>
      </c>
      <c r="I38" s="420">
        <f>+I39</f>
        <v>0</v>
      </c>
    </row>
    <row r="39" spans="1:9" ht="30" hidden="1">
      <c r="A39" s="413" t="s">
        <v>289</v>
      </c>
      <c r="B39" s="414" t="s">
        <v>207</v>
      </c>
      <c r="C39" s="415" t="s">
        <v>208</v>
      </c>
      <c r="D39" s="416" t="s">
        <v>220</v>
      </c>
      <c r="E39" s="417" t="s">
        <v>346</v>
      </c>
      <c r="F39" s="418" t="s">
        <v>288</v>
      </c>
      <c r="G39" s="419"/>
      <c r="H39" s="420">
        <f>SUM(H40:H42)</f>
        <v>0</v>
      </c>
      <c r="I39" s="420">
        <f>SUM(I40:I42)</f>
        <v>0</v>
      </c>
    </row>
    <row r="40" spans="1:9" ht="60" hidden="1">
      <c r="A40" s="421" t="s">
        <v>215</v>
      </c>
      <c r="B40" s="396" t="s">
        <v>207</v>
      </c>
      <c r="C40" s="396" t="s">
        <v>208</v>
      </c>
      <c r="D40" s="422" t="s">
        <v>220</v>
      </c>
      <c r="E40" s="417" t="s">
        <v>346</v>
      </c>
      <c r="F40" s="418" t="s">
        <v>288</v>
      </c>
      <c r="G40" s="419" t="s">
        <v>210</v>
      </c>
      <c r="H40" s="420"/>
      <c r="I40" s="420"/>
    </row>
    <row r="41" spans="1:9" ht="30" hidden="1">
      <c r="A41" s="425" t="s">
        <v>216</v>
      </c>
      <c r="B41" s="396" t="s">
        <v>207</v>
      </c>
      <c r="C41" s="396" t="s">
        <v>208</v>
      </c>
      <c r="D41" s="422" t="s">
        <v>220</v>
      </c>
      <c r="E41" s="417" t="s">
        <v>346</v>
      </c>
      <c r="F41" s="418" t="s">
        <v>288</v>
      </c>
      <c r="G41" s="419" t="s">
        <v>217</v>
      </c>
      <c r="H41" s="420"/>
      <c r="I41" s="420"/>
    </row>
    <row r="42" spans="1:9" ht="15" hidden="1">
      <c r="A42" s="425" t="s">
        <v>218</v>
      </c>
      <c r="B42" s="396" t="s">
        <v>207</v>
      </c>
      <c r="C42" s="396" t="s">
        <v>208</v>
      </c>
      <c r="D42" s="422" t="s">
        <v>220</v>
      </c>
      <c r="E42" s="417" t="s">
        <v>346</v>
      </c>
      <c r="F42" s="418" t="s">
        <v>288</v>
      </c>
      <c r="G42" s="419" t="s">
        <v>219</v>
      </c>
      <c r="H42" s="420"/>
      <c r="I42" s="420"/>
    </row>
    <row r="43" spans="1:9" ht="45" hidden="1">
      <c r="A43" s="431" t="s">
        <v>349</v>
      </c>
      <c r="B43" s="415" t="s">
        <v>207</v>
      </c>
      <c r="C43" s="415" t="s">
        <v>208</v>
      </c>
      <c r="D43" s="416" t="s">
        <v>220</v>
      </c>
      <c r="E43" s="432" t="s">
        <v>346</v>
      </c>
      <c r="F43" s="433" t="s">
        <v>348</v>
      </c>
      <c r="G43" s="419"/>
      <c r="H43" s="420">
        <f>+H44</f>
        <v>0</v>
      </c>
      <c r="I43" s="420">
        <f>+I44</f>
        <v>0</v>
      </c>
    </row>
    <row r="44" spans="1:9" ht="15" hidden="1">
      <c r="A44" s="421" t="s">
        <v>221</v>
      </c>
      <c r="B44" s="396" t="s">
        <v>207</v>
      </c>
      <c r="C44" s="396" t="s">
        <v>208</v>
      </c>
      <c r="D44" s="396" t="s">
        <v>220</v>
      </c>
      <c r="E44" s="432" t="s">
        <v>346</v>
      </c>
      <c r="F44" s="433" t="s">
        <v>348</v>
      </c>
      <c r="G44" s="396" t="s">
        <v>222</v>
      </c>
      <c r="H44" s="434"/>
      <c r="I44" s="434"/>
    </row>
    <row r="45" spans="1:9" ht="15" hidden="1">
      <c r="A45" s="435" t="s">
        <v>223</v>
      </c>
      <c r="B45" s="403" t="s">
        <v>207</v>
      </c>
      <c r="C45" s="401" t="s">
        <v>208</v>
      </c>
      <c r="D45" s="397" t="s">
        <v>224</v>
      </c>
      <c r="E45" s="399"/>
      <c r="F45" s="400"/>
      <c r="G45" s="436"/>
      <c r="H45" s="402">
        <f>H46</f>
        <v>0</v>
      </c>
      <c r="I45" s="402">
        <f>I46</f>
        <v>0</v>
      </c>
    </row>
    <row r="46" spans="1:9" ht="28.5" hidden="1">
      <c r="A46" s="437" t="s">
        <v>357</v>
      </c>
      <c r="B46" s="406" t="s">
        <v>207</v>
      </c>
      <c r="C46" s="438" t="s">
        <v>208</v>
      </c>
      <c r="D46" s="439" t="s">
        <v>224</v>
      </c>
      <c r="E46" s="440" t="s">
        <v>356</v>
      </c>
      <c r="F46" s="441" t="s">
        <v>280</v>
      </c>
      <c r="G46" s="442"/>
      <c r="H46" s="402">
        <f>H47</f>
        <v>0</v>
      </c>
      <c r="I46" s="402">
        <f>I47</f>
        <v>0</v>
      </c>
    </row>
    <row r="47" spans="1:9" ht="0.75" customHeight="1" hidden="1">
      <c r="A47" s="413" t="s">
        <v>363</v>
      </c>
      <c r="B47" s="414" t="s">
        <v>207</v>
      </c>
      <c r="C47" s="415" t="s">
        <v>208</v>
      </c>
      <c r="D47" s="416" t="s">
        <v>224</v>
      </c>
      <c r="E47" s="443" t="s">
        <v>362</v>
      </c>
      <c r="F47" s="444" t="s">
        <v>280</v>
      </c>
      <c r="G47" s="419"/>
      <c r="H47" s="420">
        <f>+H48</f>
        <v>0</v>
      </c>
      <c r="I47" s="420">
        <f>+I48</f>
        <v>0</v>
      </c>
    </row>
    <row r="48" spans="1:9" ht="15" hidden="1">
      <c r="A48" s="413" t="s">
        <v>365</v>
      </c>
      <c r="B48" s="414" t="s">
        <v>207</v>
      </c>
      <c r="C48" s="415" t="s">
        <v>208</v>
      </c>
      <c r="D48" s="416" t="s">
        <v>224</v>
      </c>
      <c r="E48" s="443" t="s">
        <v>362</v>
      </c>
      <c r="F48" s="444" t="s">
        <v>364</v>
      </c>
      <c r="G48" s="419"/>
      <c r="H48" s="420">
        <f>+H49</f>
        <v>0</v>
      </c>
      <c r="I48" s="420">
        <f>+I49</f>
        <v>0</v>
      </c>
    </row>
    <row r="49" spans="1:9" ht="30" hidden="1">
      <c r="A49" s="445" t="s">
        <v>216</v>
      </c>
      <c r="B49" s="396" t="s">
        <v>207</v>
      </c>
      <c r="C49" s="396" t="s">
        <v>208</v>
      </c>
      <c r="D49" s="396" t="s">
        <v>224</v>
      </c>
      <c r="E49" s="443" t="s">
        <v>362</v>
      </c>
      <c r="F49" s="444" t="s">
        <v>364</v>
      </c>
      <c r="G49" s="396" t="s">
        <v>217</v>
      </c>
      <c r="H49" s="434"/>
      <c r="I49" s="434"/>
    </row>
    <row r="50" spans="1:9" ht="15" hidden="1">
      <c r="A50" s="426" t="s">
        <v>368</v>
      </c>
      <c r="B50" s="403" t="s">
        <v>207</v>
      </c>
      <c r="C50" s="403" t="s">
        <v>208</v>
      </c>
      <c r="D50" s="446">
        <v>11</v>
      </c>
      <c r="E50" s="399"/>
      <c r="F50" s="400"/>
      <c r="G50" s="396"/>
      <c r="H50" s="402">
        <f aca="true" t="shared" si="2" ref="H50:I53">H51</f>
        <v>0</v>
      </c>
      <c r="I50" s="402">
        <f t="shared" si="2"/>
        <v>0</v>
      </c>
    </row>
    <row r="51" spans="1:9" ht="15" hidden="1">
      <c r="A51" s="421" t="s">
        <v>227</v>
      </c>
      <c r="B51" s="406" t="s">
        <v>207</v>
      </c>
      <c r="C51" s="396" t="s">
        <v>208</v>
      </c>
      <c r="D51" s="447">
        <v>11</v>
      </c>
      <c r="E51" s="448" t="s">
        <v>366</v>
      </c>
      <c r="F51" s="449" t="s">
        <v>280</v>
      </c>
      <c r="G51" s="450"/>
      <c r="H51" s="451">
        <f t="shared" si="2"/>
        <v>0</v>
      </c>
      <c r="I51" s="451">
        <f t="shared" si="2"/>
        <v>0</v>
      </c>
    </row>
    <row r="52" spans="1:9" ht="15" hidden="1">
      <c r="A52" s="421" t="s">
        <v>228</v>
      </c>
      <c r="B52" s="414" t="s">
        <v>207</v>
      </c>
      <c r="C52" s="396" t="s">
        <v>208</v>
      </c>
      <c r="D52" s="447">
        <v>11</v>
      </c>
      <c r="E52" s="448" t="s">
        <v>367</v>
      </c>
      <c r="F52" s="452" t="s">
        <v>280</v>
      </c>
      <c r="G52" s="450"/>
      <c r="H52" s="451">
        <f t="shared" si="2"/>
        <v>0</v>
      </c>
      <c r="I52" s="451">
        <f t="shared" si="2"/>
        <v>0</v>
      </c>
    </row>
    <row r="53" spans="1:9" ht="15" hidden="1">
      <c r="A53" s="425" t="s">
        <v>369</v>
      </c>
      <c r="B53" s="414" t="s">
        <v>207</v>
      </c>
      <c r="C53" s="396" t="s">
        <v>208</v>
      </c>
      <c r="D53" s="447">
        <v>11</v>
      </c>
      <c r="E53" s="453" t="s">
        <v>367</v>
      </c>
      <c r="F53" s="454">
        <v>1403</v>
      </c>
      <c r="G53" s="450"/>
      <c r="H53" s="451">
        <f t="shared" si="2"/>
        <v>0</v>
      </c>
      <c r="I53" s="451">
        <f t="shared" si="2"/>
        <v>0</v>
      </c>
    </row>
    <row r="54" spans="1:9" ht="15" hidden="1">
      <c r="A54" s="425" t="s">
        <v>218</v>
      </c>
      <c r="B54" s="396" t="s">
        <v>207</v>
      </c>
      <c r="C54" s="396" t="s">
        <v>208</v>
      </c>
      <c r="D54" s="455">
        <v>11</v>
      </c>
      <c r="E54" s="448" t="s">
        <v>367</v>
      </c>
      <c r="F54" s="456">
        <v>1403</v>
      </c>
      <c r="G54" s="396" t="s">
        <v>219</v>
      </c>
      <c r="H54" s="457"/>
      <c r="I54" s="457"/>
    </row>
    <row r="55" spans="1:9" ht="15">
      <c r="A55" s="404" t="s">
        <v>229</v>
      </c>
      <c r="B55" s="403" t="s">
        <v>207</v>
      </c>
      <c r="C55" s="397" t="s">
        <v>208</v>
      </c>
      <c r="D55" s="398" t="s">
        <v>230</v>
      </c>
      <c r="E55" s="458"/>
      <c r="F55" s="459"/>
      <c r="G55" s="401"/>
      <c r="H55" s="402">
        <f>H56+H60+H64+H68</f>
        <v>1</v>
      </c>
      <c r="I55" s="402">
        <f>I56+I60+I64+I68</f>
        <v>0</v>
      </c>
    </row>
    <row r="56" spans="1:9" ht="0.75" customHeight="1">
      <c r="A56" s="426"/>
      <c r="B56" s="406"/>
      <c r="C56" s="403"/>
      <c r="D56" s="427"/>
      <c r="E56" s="460"/>
      <c r="F56" s="461"/>
      <c r="G56" s="429"/>
      <c r="H56" s="402"/>
      <c r="I56" s="402"/>
    </row>
    <row r="57" spans="1:9" ht="15" hidden="1">
      <c r="A57" s="421"/>
      <c r="B57" s="414"/>
      <c r="C57" s="396"/>
      <c r="D57" s="422"/>
      <c r="E57" s="448"/>
      <c r="F57" s="452"/>
      <c r="G57" s="462"/>
      <c r="H57" s="463"/>
      <c r="I57" s="463"/>
    </row>
    <row r="58" spans="1:9" ht="15" hidden="1">
      <c r="A58" s="464"/>
      <c r="B58" s="414"/>
      <c r="C58" s="465"/>
      <c r="D58" s="466"/>
      <c r="E58" s="453"/>
      <c r="F58" s="454"/>
      <c r="G58" s="462"/>
      <c r="H58" s="463"/>
      <c r="I58" s="463"/>
    </row>
    <row r="59" spans="1:9" ht="0.75" customHeight="1">
      <c r="A59" s="467"/>
      <c r="B59" s="396"/>
      <c r="C59" s="468"/>
      <c r="D59" s="468"/>
      <c r="E59" s="448"/>
      <c r="F59" s="456"/>
      <c r="G59" s="468"/>
      <c r="H59" s="457"/>
      <c r="I59" s="457"/>
    </row>
    <row r="60" spans="1:9" ht="71.25" hidden="1">
      <c r="A60" s="426" t="s">
        <v>416</v>
      </c>
      <c r="B60" s="406" t="s">
        <v>207</v>
      </c>
      <c r="C60" s="403" t="s">
        <v>208</v>
      </c>
      <c r="D60" s="427" t="s">
        <v>230</v>
      </c>
      <c r="E60" s="460" t="s">
        <v>232</v>
      </c>
      <c r="F60" s="461" t="s">
        <v>280</v>
      </c>
      <c r="G60" s="429"/>
      <c r="H60" s="402">
        <f aca="true" t="shared" si="3" ref="H60:I62">+H61</f>
        <v>0</v>
      </c>
      <c r="I60" s="402">
        <f t="shared" si="3"/>
        <v>0</v>
      </c>
    </row>
    <row r="61" spans="1:9" ht="75" hidden="1">
      <c r="A61" s="421" t="s">
        <v>412</v>
      </c>
      <c r="B61" s="414" t="s">
        <v>207</v>
      </c>
      <c r="C61" s="396" t="s">
        <v>208</v>
      </c>
      <c r="D61" s="422" t="s">
        <v>230</v>
      </c>
      <c r="E61" s="469" t="s">
        <v>306</v>
      </c>
      <c r="F61" s="470" t="s">
        <v>280</v>
      </c>
      <c r="G61" s="450"/>
      <c r="H61" s="451">
        <f t="shared" si="3"/>
        <v>0</v>
      </c>
      <c r="I61" s="451">
        <f t="shared" si="3"/>
        <v>0</v>
      </c>
    </row>
    <row r="62" spans="1:9" ht="30" hidden="1">
      <c r="A62" s="413" t="s">
        <v>308</v>
      </c>
      <c r="B62" s="414" t="s">
        <v>207</v>
      </c>
      <c r="C62" s="415" t="s">
        <v>208</v>
      </c>
      <c r="D62" s="416" t="s">
        <v>230</v>
      </c>
      <c r="E62" s="443" t="s">
        <v>306</v>
      </c>
      <c r="F62" s="444" t="s">
        <v>307</v>
      </c>
      <c r="G62" s="471"/>
      <c r="H62" s="472">
        <f t="shared" si="3"/>
        <v>0</v>
      </c>
      <c r="I62" s="472">
        <f t="shared" si="3"/>
        <v>0</v>
      </c>
    </row>
    <row r="63" spans="1:9" ht="30" hidden="1">
      <c r="A63" s="473" t="s">
        <v>216</v>
      </c>
      <c r="B63" s="396" t="s">
        <v>207</v>
      </c>
      <c r="C63" s="396" t="s">
        <v>208</v>
      </c>
      <c r="D63" s="396" t="s">
        <v>230</v>
      </c>
      <c r="E63" s="443" t="s">
        <v>306</v>
      </c>
      <c r="F63" s="444" t="s">
        <v>307</v>
      </c>
      <c r="G63" s="396" t="s">
        <v>217</v>
      </c>
      <c r="H63" s="457"/>
      <c r="I63" s="457"/>
    </row>
    <row r="64" spans="1:9" ht="28.5" hidden="1">
      <c r="A64" s="474" t="s">
        <v>351</v>
      </c>
      <c r="B64" s="406" t="s">
        <v>207</v>
      </c>
      <c r="C64" s="438" t="s">
        <v>208</v>
      </c>
      <c r="D64" s="475">
        <v>13</v>
      </c>
      <c r="E64" s="476" t="s">
        <v>350</v>
      </c>
      <c r="F64" s="477" t="s">
        <v>280</v>
      </c>
      <c r="G64" s="478"/>
      <c r="H64" s="479">
        <f>+H65</f>
        <v>0</v>
      </c>
      <c r="I64" s="479">
        <f>+I65</f>
        <v>0</v>
      </c>
    </row>
    <row r="65" spans="1:9" ht="15" hidden="1">
      <c r="A65" s="421" t="s">
        <v>353</v>
      </c>
      <c r="B65" s="414" t="s">
        <v>207</v>
      </c>
      <c r="C65" s="480" t="s">
        <v>208</v>
      </c>
      <c r="D65" s="481">
        <v>13</v>
      </c>
      <c r="E65" s="482" t="s">
        <v>352</v>
      </c>
      <c r="F65" s="483" t="s">
        <v>280</v>
      </c>
      <c r="G65" s="484"/>
      <c r="H65" s="451">
        <f>H66</f>
        <v>0</v>
      </c>
      <c r="I65" s="451">
        <f>I66</f>
        <v>0</v>
      </c>
    </row>
    <row r="66" spans="1:9" ht="30" hidden="1">
      <c r="A66" s="425" t="s">
        <v>355</v>
      </c>
      <c r="B66" s="414" t="s">
        <v>207</v>
      </c>
      <c r="C66" s="485" t="s">
        <v>208</v>
      </c>
      <c r="D66" s="481">
        <v>13</v>
      </c>
      <c r="E66" s="482" t="s">
        <v>352</v>
      </c>
      <c r="F66" s="483" t="s">
        <v>354</v>
      </c>
      <c r="G66" s="484"/>
      <c r="H66" s="451">
        <f>H67</f>
        <v>0</v>
      </c>
      <c r="I66" s="451">
        <f>I67</f>
        <v>0</v>
      </c>
    </row>
    <row r="67" spans="1:9" ht="30" hidden="1">
      <c r="A67" s="467" t="s">
        <v>216</v>
      </c>
      <c r="B67" s="396" t="s">
        <v>207</v>
      </c>
      <c r="C67" s="485" t="s">
        <v>208</v>
      </c>
      <c r="D67" s="486">
        <v>13</v>
      </c>
      <c r="E67" s="487" t="s">
        <v>352</v>
      </c>
      <c r="F67" s="449" t="s">
        <v>354</v>
      </c>
      <c r="G67" s="485" t="s">
        <v>217</v>
      </c>
      <c r="H67" s="488"/>
      <c r="I67" s="488"/>
    </row>
    <row r="68" spans="1:9" ht="28.5">
      <c r="A68" s="489" t="s">
        <v>357</v>
      </c>
      <c r="B68" s="406" t="s">
        <v>207</v>
      </c>
      <c r="C68" s="490" t="s">
        <v>208</v>
      </c>
      <c r="D68" s="490" t="s">
        <v>230</v>
      </c>
      <c r="E68" s="491" t="s">
        <v>356</v>
      </c>
      <c r="F68" s="461" t="s">
        <v>280</v>
      </c>
      <c r="G68" s="492"/>
      <c r="H68" s="402">
        <f>+H69</f>
        <v>1</v>
      </c>
      <c r="I68" s="402">
        <f>+I69</f>
        <v>0</v>
      </c>
    </row>
    <row r="69" spans="1:9" ht="15">
      <c r="A69" s="493" t="s">
        <v>359</v>
      </c>
      <c r="B69" s="414" t="s">
        <v>207</v>
      </c>
      <c r="C69" s="436" t="s">
        <v>208</v>
      </c>
      <c r="D69" s="436" t="s">
        <v>230</v>
      </c>
      <c r="E69" s="494" t="s">
        <v>358</v>
      </c>
      <c r="F69" s="483" t="s">
        <v>280</v>
      </c>
      <c r="G69" s="495"/>
      <c r="H69" s="451">
        <f>+H70</f>
        <v>1</v>
      </c>
      <c r="I69" s="451">
        <f>+I70</f>
        <v>0</v>
      </c>
    </row>
    <row r="70" spans="1:9" ht="30">
      <c r="A70" s="425" t="s">
        <v>283</v>
      </c>
      <c r="B70" s="414" t="s">
        <v>207</v>
      </c>
      <c r="C70" s="396" t="s">
        <v>208</v>
      </c>
      <c r="D70" s="396">
        <v>13</v>
      </c>
      <c r="E70" s="487" t="s">
        <v>358</v>
      </c>
      <c r="F70" s="449" t="s">
        <v>282</v>
      </c>
      <c r="G70" s="396"/>
      <c r="H70" s="457">
        <f>SUM(H71:H73)</f>
        <v>1</v>
      </c>
      <c r="I70" s="457">
        <f>SUM(I71:I73)</f>
        <v>0</v>
      </c>
    </row>
    <row r="71" spans="1:9" ht="60">
      <c r="A71" s="421" t="s">
        <v>215</v>
      </c>
      <c r="B71" s="396" t="s">
        <v>207</v>
      </c>
      <c r="C71" s="396" t="s">
        <v>208</v>
      </c>
      <c r="D71" s="396">
        <v>13</v>
      </c>
      <c r="E71" s="487" t="s">
        <v>358</v>
      </c>
      <c r="F71" s="449" t="s">
        <v>282</v>
      </c>
      <c r="G71" s="396" t="s">
        <v>210</v>
      </c>
      <c r="H71" s="457"/>
      <c r="I71" s="457"/>
    </row>
    <row r="72" spans="1:9" ht="30">
      <c r="A72" s="496" t="s">
        <v>216</v>
      </c>
      <c r="B72" s="396" t="s">
        <v>207</v>
      </c>
      <c r="C72" s="396" t="s">
        <v>208</v>
      </c>
      <c r="D72" s="396">
        <v>13</v>
      </c>
      <c r="E72" s="487" t="s">
        <v>358</v>
      </c>
      <c r="F72" s="449" t="s">
        <v>282</v>
      </c>
      <c r="G72" s="396" t="s">
        <v>217</v>
      </c>
      <c r="H72" s="457">
        <v>1</v>
      </c>
      <c r="I72" s="457">
        <v>0</v>
      </c>
    </row>
    <row r="73" spans="1:9" ht="15">
      <c r="A73" s="425" t="s">
        <v>218</v>
      </c>
      <c r="B73" s="396" t="s">
        <v>207</v>
      </c>
      <c r="C73" s="396" t="s">
        <v>208</v>
      </c>
      <c r="D73" s="396">
        <v>13</v>
      </c>
      <c r="E73" s="487" t="s">
        <v>358</v>
      </c>
      <c r="F73" s="449" t="s">
        <v>282</v>
      </c>
      <c r="G73" s="396" t="s">
        <v>219</v>
      </c>
      <c r="H73" s="457"/>
      <c r="I73" s="457"/>
    </row>
    <row r="74" spans="1:9" ht="15">
      <c r="A74" s="497" t="s">
        <v>235</v>
      </c>
      <c r="B74" s="536" t="s">
        <v>207</v>
      </c>
      <c r="C74" s="499" t="s">
        <v>209</v>
      </c>
      <c r="D74" s="500"/>
      <c r="E74" s="501"/>
      <c r="F74" s="502"/>
      <c r="G74" s="503"/>
      <c r="H74" s="402">
        <f>+H75</f>
        <v>70.102</v>
      </c>
      <c r="I74" s="402">
        <f>+I75</f>
        <v>66.975</v>
      </c>
    </row>
    <row r="75" spans="1:9" ht="15">
      <c r="A75" s="497" t="s">
        <v>236</v>
      </c>
      <c r="B75" s="403" t="s">
        <v>207</v>
      </c>
      <c r="C75" s="499" t="s">
        <v>209</v>
      </c>
      <c r="D75" s="499" t="s">
        <v>237</v>
      </c>
      <c r="E75" s="504"/>
      <c r="F75" s="505"/>
      <c r="G75" s="499"/>
      <c r="H75" s="402">
        <f aca="true" t="shared" si="4" ref="H75:I77">H76</f>
        <v>70.102</v>
      </c>
      <c r="I75" s="402">
        <f t="shared" si="4"/>
        <v>66.975</v>
      </c>
    </row>
    <row r="76" spans="1:9" ht="28.5">
      <c r="A76" s="489" t="s">
        <v>357</v>
      </c>
      <c r="B76" s="406" t="s">
        <v>207</v>
      </c>
      <c r="C76" s="490" t="s">
        <v>209</v>
      </c>
      <c r="D76" s="490" t="s">
        <v>237</v>
      </c>
      <c r="E76" s="491" t="s">
        <v>356</v>
      </c>
      <c r="F76" s="461" t="s">
        <v>280</v>
      </c>
      <c r="G76" s="492"/>
      <c r="H76" s="402">
        <f t="shared" si="4"/>
        <v>70.102</v>
      </c>
      <c r="I76" s="402">
        <f t="shared" si="4"/>
        <v>66.975</v>
      </c>
    </row>
    <row r="77" spans="1:9" ht="15">
      <c r="A77" s="493" t="s">
        <v>359</v>
      </c>
      <c r="B77" s="414" t="s">
        <v>207</v>
      </c>
      <c r="C77" s="436" t="s">
        <v>209</v>
      </c>
      <c r="D77" s="436" t="s">
        <v>237</v>
      </c>
      <c r="E77" s="494" t="s">
        <v>358</v>
      </c>
      <c r="F77" s="483" t="s">
        <v>280</v>
      </c>
      <c r="G77" s="495"/>
      <c r="H77" s="451">
        <f t="shared" si="4"/>
        <v>70.102</v>
      </c>
      <c r="I77" s="451">
        <f t="shared" si="4"/>
        <v>66.975</v>
      </c>
    </row>
    <row r="78" spans="1:9" ht="30">
      <c r="A78" s="493" t="s">
        <v>361</v>
      </c>
      <c r="B78" s="414" t="s">
        <v>207</v>
      </c>
      <c r="C78" s="506" t="s">
        <v>209</v>
      </c>
      <c r="D78" s="506" t="s">
        <v>237</v>
      </c>
      <c r="E78" s="494" t="s">
        <v>358</v>
      </c>
      <c r="F78" s="483" t="s">
        <v>360</v>
      </c>
      <c r="G78" s="506"/>
      <c r="H78" s="451">
        <f>SUM(H79:H80)</f>
        <v>70.102</v>
      </c>
      <c r="I78" s="451">
        <f>SUM(I79:I80)</f>
        <v>66.975</v>
      </c>
    </row>
    <row r="79" spans="1:9" ht="60">
      <c r="A79" s="421" t="s">
        <v>215</v>
      </c>
      <c r="B79" s="396" t="s">
        <v>207</v>
      </c>
      <c r="C79" s="396" t="s">
        <v>209</v>
      </c>
      <c r="D79" s="396" t="s">
        <v>237</v>
      </c>
      <c r="E79" s="494" t="s">
        <v>358</v>
      </c>
      <c r="F79" s="483" t="s">
        <v>360</v>
      </c>
      <c r="G79" s="396" t="s">
        <v>210</v>
      </c>
      <c r="H79" s="457">
        <v>65.8</v>
      </c>
      <c r="I79" s="457">
        <v>61.4</v>
      </c>
    </row>
    <row r="80" spans="1:9" ht="30">
      <c r="A80" s="425" t="s">
        <v>216</v>
      </c>
      <c r="B80" s="396" t="s">
        <v>207</v>
      </c>
      <c r="C80" s="396" t="s">
        <v>209</v>
      </c>
      <c r="D80" s="396" t="s">
        <v>237</v>
      </c>
      <c r="E80" s="494" t="s">
        <v>358</v>
      </c>
      <c r="F80" s="483" t="s">
        <v>360</v>
      </c>
      <c r="G80" s="396" t="s">
        <v>217</v>
      </c>
      <c r="H80" s="457">
        <v>4.302</v>
      </c>
      <c r="I80" s="457">
        <v>5.575</v>
      </c>
    </row>
    <row r="81" spans="1:9" ht="0.75" customHeight="1">
      <c r="A81" s="395" t="s">
        <v>238</v>
      </c>
      <c r="B81" s="537" t="s">
        <v>207</v>
      </c>
      <c r="C81" s="507" t="s">
        <v>237</v>
      </c>
      <c r="D81" s="507"/>
      <c r="E81" s="501"/>
      <c r="F81" s="502"/>
      <c r="G81" s="507"/>
      <c r="H81" s="508">
        <f>+H82+H87</f>
        <v>0</v>
      </c>
      <c r="I81" s="508">
        <f>+I82+I87</f>
        <v>0</v>
      </c>
    </row>
    <row r="82" spans="1:9" ht="42.75" hidden="1">
      <c r="A82" s="395" t="s">
        <v>239</v>
      </c>
      <c r="B82" s="403" t="s">
        <v>207</v>
      </c>
      <c r="C82" s="507" t="s">
        <v>237</v>
      </c>
      <c r="D82" s="507" t="s">
        <v>240</v>
      </c>
      <c r="E82" s="504"/>
      <c r="F82" s="505"/>
      <c r="G82" s="397"/>
      <c r="H82" s="402">
        <f>H83</f>
        <v>0</v>
      </c>
      <c r="I82" s="402">
        <f>I83</f>
        <v>0</v>
      </c>
    </row>
    <row r="83" spans="1:9" ht="85.5" hidden="1">
      <c r="A83" s="426" t="s">
        <v>417</v>
      </c>
      <c r="B83" s="406" t="s">
        <v>207</v>
      </c>
      <c r="C83" s="403" t="s">
        <v>237</v>
      </c>
      <c r="D83" s="403" t="s">
        <v>240</v>
      </c>
      <c r="E83" s="491" t="s">
        <v>313</v>
      </c>
      <c r="F83" s="461" t="s">
        <v>280</v>
      </c>
      <c r="G83" s="403"/>
      <c r="H83" s="430">
        <f aca="true" t="shared" si="5" ref="H83:I85">+H84</f>
        <v>0</v>
      </c>
      <c r="I83" s="430">
        <f t="shared" si="5"/>
        <v>0</v>
      </c>
    </row>
    <row r="84" spans="1:9" ht="135" hidden="1">
      <c r="A84" s="421" t="s">
        <v>413</v>
      </c>
      <c r="B84" s="414" t="s">
        <v>207</v>
      </c>
      <c r="C84" s="396" t="s">
        <v>237</v>
      </c>
      <c r="D84" s="396" t="s">
        <v>240</v>
      </c>
      <c r="E84" s="494" t="s">
        <v>314</v>
      </c>
      <c r="F84" s="483" t="s">
        <v>280</v>
      </c>
      <c r="G84" s="396"/>
      <c r="H84" s="457">
        <f t="shared" si="5"/>
        <v>0</v>
      </c>
      <c r="I84" s="457">
        <f t="shared" si="5"/>
        <v>0</v>
      </c>
    </row>
    <row r="85" spans="1:9" ht="60" hidden="1">
      <c r="A85" s="425" t="s">
        <v>316</v>
      </c>
      <c r="B85" s="414" t="s">
        <v>207</v>
      </c>
      <c r="C85" s="509" t="s">
        <v>237</v>
      </c>
      <c r="D85" s="509" t="s">
        <v>240</v>
      </c>
      <c r="E85" s="494" t="s">
        <v>314</v>
      </c>
      <c r="F85" s="483" t="s">
        <v>315</v>
      </c>
      <c r="G85" s="396"/>
      <c r="H85" s="451">
        <f t="shared" si="5"/>
        <v>0</v>
      </c>
      <c r="I85" s="451">
        <f t="shared" si="5"/>
        <v>0</v>
      </c>
    </row>
    <row r="86" spans="1:9" ht="30" hidden="1">
      <c r="A86" s="538" t="s">
        <v>242</v>
      </c>
      <c r="B86" s="396" t="s">
        <v>207</v>
      </c>
      <c r="C86" s="509" t="s">
        <v>237</v>
      </c>
      <c r="D86" s="509" t="s">
        <v>240</v>
      </c>
      <c r="E86" s="494" t="s">
        <v>314</v>
      </c>
      <c r="F86" s="483" t="s">
        <v>315</v>
      </c>
      <c r="G86" s="396" t="s">
        <v>241</v>
      </c>
      <c r="H86" s="457"/>
      <c r="I86" s="457"/>
    </row>
    <row r="87" spans="1:9" ht="28.5" hidden="1">
      <c r="A87" s="510" t="s">
        <v>243</v>
      </c>
      <c r="B87" s="403" t="s">
        <v>207</v>
      </c>
      <c r="C87" s="499" t="s">
        <v>237</v>
      </c>
      <c r="D87" s="499">
        <v>14</v>
      </c>
      <c r="E87" s="504"/>
      <c r="F87" s="505"/>
      <c r="G87" s="499"/>
      <c r="H87" s="402">
        <f aca="true" t="shared" si="6" ref="H87:I89">+H88</f>
        <v>0</v>
      </c>
      <c r="I87" s="402">
        <f t="shared" si="6"/>
        <v>0</v>
      </c>
    </row>
    <row r="88" spans="1:9" ht="71.25" hidden="1">
      <c r="A88" s="539" t="s">
        <v>445</v>
      </c>
      <c r="B88" s="406" t="s">
        <v>207</v>
      </c>
      <c r="C88" s="499" t="s">
        <v>237</v>
      </c>
      <c r="D88" s="499">
        <v>14</v>
      </c>
      <c r="E88" s="491" t="s">
        <v>244</v>
      </c>
      <c r="F88" s="461" t="s">
        <v>280</v>
      </c>
      <c r="G88" s="499"/>
      <c r="H88" s="402">
        <f t="shared" si="6"/>
        <v>0</v>
      </c>
      <c r="I88" s="402">
        <f t="shared" si="6"/>
        <v>0</v>
      </c>
    </row>
    <row r="89" spans="1:9" ht="90" hidden="1">
      <c r="A89" s="540" t="s">
        <v>446</v>
      </c>
      <c r="B89" s="414" t="s">
        <v>207</v>
      </c>
      <c r="C89" s="511" t="s">
        <v>237</v>
      </c>
      <c r="D89" s="511" t="s">
        <v>245</v>
      </c>
      <c r="E89" s="494" t="s">
        <v>310</v>
      </c>
      <c r="F89" s="483" t="s">
        <v>280</v>
      </c>
      <c r="G89" s="511"/>
      <c r="H89" s="451">
        <f t="shared" si="6"/>
        <v>0</v>
      </c>
      <c r="I89" s="451">
        <f t="shared" si="6"/>
        <v>0</v>
      </c>
    </row>
    <row r="90" spans="1:9" ht="30" hidden="1">
      <c r="A90" s="493" t="s">
        <v>312</v>
      </c>
      <c r="B90" s="414" t="s">
        <v>207</v>
      </c>
      <c r="C90" s="506" t="s">
        <v>237</v>
      </c>
      <c r="D90" s="506">
        <v>14</v>
      </c>
      <c r="E90" s="494" t="s">
        <v>310</v>
      </c>
      <c r="F90" s="483" t="s">
        <v>311</v>
      </c>
      <c r="G90" s="396"/>
      <c r="H90" s="451">
        <f>H91</f>
        <v>0</v>
      </c>
      <c r="I90" s="451">
        <f>I91</f>
        <v>0</v>
      </c>
    </row>
    <row r="91" spans="1:9" ht="30" hidden="1">
      <c r="A91" s="425" t="s">
        <v>216</v>
      </c>
      <c r="B91" s="396" t="s">
        <v>207</v>
      </c>
      <c r="C91" s="506" t="s">
        <v>237</v>
      </c>
      <c r="D91" s="506">
        <v>14</v>
      </c>
      <c r="E91" s="535" t="s">
        <v>310</v>
      </c>
      <c r="F91" s="483" t="s">
        <v>311</v>
      </c>
      <c r="G91" s="396" t="s">
        <v>217</v>
      </c>
      <c r="H91" s="457"/>
      <c r="I91" s="457"/>
    </row>
    <row r="92" spans="1:9" ht="15" hidden="1">
      <c r="A92" s="404" t="s">
        <v>246</v>
      </c>
      <c r="B92" s="498" t="s">
        <v>207</v>
      </c>
      <c r="C92" s="397" t="s">
        <v>214</v>
      </c>
      <c r="D92" s="513"/>
      <c r="E92" s="513"/>
      <c r="F92" s="514"/>
      <c r="G92" s="401"/>
      <c r="H92" s="402">
        <f>+H93</f>
        <v>0</v>
      </c>
      <c r="I92" s="402">
        <f>+I93</f>
        <v>0</v>
      </c>
    </row>
    <row r="93" spans="1:9" ht="15" hidden="1">
      <c r="A93" s="426" t="s">
        <v>247</v>
      </c>
      <c r="B93" s="403" t="s">
        <v>207</v>
      </c>
      <c r="C93" s="403" t="s">
        <v>214</v>
      </c>
      <c r="D93" s="427">
        <v>12</v>
      </c>
      <c r="E93" s="460"/>
      <c r="F93" s="461"/>
      <c r="G93" s="429"/>
      <c r="H93" s="430">
        <f>+H98</f>
        <v>0</v>
      </c>
      <c r="I93" s="430">
        <f>+I98</f>
        <v>0</v>
      </c>
    </row>
    <row r="94" spans="1:9" ht="85.5" hidden="1">
      <c r="A94" s="426" t="s">
        <v>407</v>
      </c>
      <c r="B94" s="403" t="s">
        <v>207</v>
      </c>
      <c r="C94" s="403" t="s">
        <v>214</v>
      </c>
      <c r="D94" s="427" t="s">
        <v>248</v>
      </c>
      <c r="E94" s="460" t="s">
        <v>231</v>
      </c>
      <c r="F94" s="461" t="s">
        <v>280</v>
      </c>
      <c r="G94" s="429"/>
      <c r="H94" s="430"/>
      <c r="I94" s="430"/>
    </row>
    <row r="95" spans="1:9" ht="75" hidden="1">
      <c r="A95" s="421" t="s">
        <v>408</v>
      </c>
      <c r="B95" s="403" t="s">
        <v>207</v>
      </c>
      <c r="C95" s="403" t="s">
        <v>214</v>
      </c>
      <c r="D95" s="427" t="s">
        <v>248</v>
      </c>
      <c r="E95" s="448" t="s">
        <v>293</v>
      </c>
      <c r="F95" s="452" t="s">
        <v>280</v>
      </c>
      <c r="G95" s="429"/>
      <c r="H95" s="430"/>
      <c r="I95" s="430"/>
    </row>
    <row r="96" spans="1:9" ht="15" hidden="1">
      <c r="A96" s="464" t="s">
        <v>294</v>
      </c>
      <c r="B96" s="403" t="s">
        <v>207</v>
      </c>
      <c r="C96" s="403" t="s">
        <v>214</v>
      </c>
      <c r="D96" s="427" t="s">
        <v>248</v>
      </c>
      <c r="E96" s="453" t="s">
        <v>293</v>
      </c>
      <c r="F96" s="454">
        <v>1434</v>
      </c>
      <c r="G96" s="429"/>
      <c r="H96" s="430"/>
      <c r="I96" s="430"/>
    </row>
    <row r="97" spans="1:9" ht="30" hidden="1">
      <c r="A97" s="467" t="s">
        <v>216</v>
      </c>
      <c r="B97" s="403" t="s">
        <v>207</v>
      </c>
      <c r="C97" s="403" t="s">
        <v>214</v>
      </c>
      <c r="D97" s="427" t="s">
        <v>248</v>
      </c>
      <c r="E97" s="448" t="s">
        <v>293</v>
      </c>
      <c r="F97" s="456">
        <v>1434</v>
      </c>
      <c r="G97" s="429" t="s">
        <v>217</v>
      </c>
      <c r="H97" s="430">
        <v>0</v>
      </c>
      <c r="I97" s="430">
        <v>0</v>
      </c>
    </row>
    <row r="98" spans="1:9" ht="28.5" hidden="1">
      <c r="A98" s="405" t="s">
        <v>318</v>
      </c>
      <c r="B98" s="406" t="s">
        <v>207</v>
      </c>
      <c r="C98" s="407" t="s">
        <v>214</v>
      </c>
      <c r="D98" s="408" t="s">
        <v>248</v>
      </c>
      <c r="E98" s="409" t="s">
        <v>317</v>
      </c>
      <c r="F98" s="410" t="s">
        <v>280</v>
      </c>
      <c r="G98" s="411"/>
      <c r="H98" s="412">
        <f>+H99+H102</f>
        <v>0</v>
      </c>
      <c r="I98" s="412">
        <f>+I99+I102</f>
        <v>0</v>
      </c>
    </row>
    <row r="99" spans="1:9" ht="60" hidden="1">
      <c r="A99" s="431" t="s">
        <v>320</v>
      </c>
      <c r="B99" s="414" t="s">
        <v>207</v>
      </c>
      <c r="C99" s="415" t="s">
        <v>214</v>
      </c>
      <c r="D99" s="416" t="s">
        <v>248</v>
      </c>
      <c r="E99" s="432" t="s">
        <v>319</v>
      </c>
      <c r="F99" s="433" t="s">
        <v>280</v>
      </c>
      <c r="G99" s="471"/>
      <c r="H99" s="515">
        <f>+H100</f>
        <v>0</v>
      </c>
      <c r="I99" s="515">
        <f>+I100</f>
        <v>0</v>
      </c>
    </row>
    <row r="100" spans="1:9" ht="45" hidden="1">
      <c r="A100" s="431" t="s">
        <v>322</v>
      </c>
      <c r="B100" s="414" t="s">
        <v>207</v>
      </c>
      <c r="C100" s="415" t="s">
        <v>214</v>
      </c>
      <c r="D100" s="416" t="s">
        <v>248</v>
      </c>
      <c r="E100" s="432" t="s">
        <v>319</v>
      </c>
      <c r="F100" s="433" t="s">
        <v>321</v>
      </c>
      <c r="G100" s="471"/>
      <c r="H100" s="420">
        <f>+H101</f>
        <v>0</v>
      </c>
      <c r="I100" s="420">
        <f>+I101</f>
        <v>0</v>
      </c>
    </row>
    <row r="101" spans="1:9" ht="30" hidden="1">
      <c r="A101" s="425" t="s">
        <v>216</v>
      </c>
      <c r="B101" s="396" t="s">
        <v>207</v>
      </c>
      <c r="C101" s="415" t="s">
        <v>214</v>
      </c>
      <c r="D101" s="416" t="s">
        <v>248</v>
      </c>
      <c r="E101" s="432" t="s">
        <v>319</v>
      </c>
      <c r="F101" s="433" t="s">
        <v>321</v>
      </c>
      <c r="G101" s="516" t="s">
        <v>217</v>
      </c>
      <c r="H101" s="515"/>
      <c r="I101" s="515"/>
    </row>
    <row r="102" spans="1:9" ht="45" hidden="1">
      <c r="A102" s="431" t="s">
        <v>324</v>
      </c>
      <c r="B102" s="414" t="s">
        <v>207</v>
      </c>
      <c r="C102" s="415" t="s">
        <v>214</v>
      </c>
      <c r="D102" s="416" t="s">
        <v>248</v>
      </c>
      <c r="E102" s="432" t="s">
        <v>323</v>
      </c>
      <c r="F102" s="433" t="s">
        <v>280</v>
      </c>
      <c r="G102" s="471"/>
      <c r="H102" s="515">
        <f>+H103+H105</f>
        <v>0</v>
      </c>
      <c r="I102" s="515">
        <f>+I103+I105</f>
        <v>0</v>
      </c>
    </row>
    <row r="103" spans="1:9" ht="30" hidden="1">
      <c r="A103" s="431" t="s">
        <v>249</v>
      </c>
      <c r="B103" s="414" t="s">
        <v>207</v>
      </c>
      <c r="C103" s="415" t="s">
        <v>214</v>
      </c>
      <c r="D103" s="416" t="s">
        <v>248</v>
      </c>
      <c r="E103" s="432" t="s">
        <v>323</v>
      </c>
      <c r="F103" s="433" t="s">
        <v>325</v>
      </c>
      <c r="G103" s="471"/>
      <c r="H103" s="420">
        <f>+H104</f>
        <v>0</v>
      </c>
      <c r="I103" s="420">
        <f>+I104</f>
        <v>0</v>
      </c>
    </row>
    <row r="104" spans="1:9" ht="30" hidden="1">
      <c r="A104" s="425" t="s">
        <v>216</v>
      </c>
      <c r="B104" s="396" t="s">
        <v>207</v>
      </c>
      <c r="C104" s="415" t="s">
        <v>214</v>
      </c>
      <c r="D104" s="416" t="s">
        <v>248</v>
      </c>
      <c r="E104" s="432" t="s">
        <v>323</v>
      </c>
      <c r="F104" s="433" t="s">
        <v>325</v>
      </c>
      <c r="G104" s="516" t="s">
        <v>217</v>
      </c>
      <c r="H104" s="515"/>
      <c r="I104" s="515"/>
    </row>
    <row r="105" spans="1:9" ht="45" hidden="1">
      <c r="A105" s="431" t="s">
        <v>327</v>
      </c>
      <c r="B105" s="414" t="s">
        <v>207</v>
      </c>
      <c r="C105" s="415" t="s">
        <v>214</v>
      </c>
      <c r="D105" s="416" t="s">
        <v>248</v>
      </c>
      <c r="E105" s="432" t="s">
        <v>323</v>
      </c>
      <c r="F105" s="433" t="s">
        <v>326</v>
      </c>
      <c r="G105" s="419"/>
      <c r="H105" s="420">
        <f>+H106</f>
        <v>0</v>
      </c>
      <c r="I105" s="420">
        <f>+I106</f>
        <v>0</v>
      </c>
    </row>
    <row r="106" spans="1:9" ht="30" hidden="1">
      <c r="A106" s="425" t="s">
        <v>216</v>
      </c>
      <c r="B106" s="396" t="s">
        <v>207</v>
      </c>
      <c r="C106" s="415" t="s">
        <v>214</v>
      </c>
      <c r="D106" s="416" t="s">
        <v>248</v>
      </c>
      <c r="E106" s="432" t="s">
        <v>323</v>
      </c>
      <c r="F106" s="433" t="s">
        <v>326</v>
      </c>
      <c r="G106" s="516" t="s">
        <v>217</v>
      </c>
      <c r="H106" s="517"/>
      <c r="I106" s="517"/>
    </row>
    <row r="107" spans="1:9" ht="15" hidden="1">
      <c r="A107" s="497" t="s">
        <v>250</v>
      </c>
      <c r="B107" s="498" t="s">
        <v>207</v>
      </c>
      <c r="C107" s="499" t="s">
        <v>251</v>
      </c>
      <c r="D107" s="499"/>
      <c r="E107" s="458"/>
      <c r="F107" s="459"/>
      <c r="G107" s="499"/>
      <c r="H107" s="518">
        <f>+H108</f>
        <v>0</v>
      </c>
      <c r="I107" s="518">
        <f>+I108</f>
        <v>0</v>
      </c>
    </row>
    <row r="108" spans="1:9" ht="15" hidden="1">
      <c r="A108" s="497" t="s">
        <v>252</v>
      </c>
      <c r="B108" s="403" t="s">
        <v>207</v>
      </c>
      <c r="C108" s="499" t="s">
        <v>251</v>
      </c>
      <c r="D108" s="499" t="s">
        <v>209</v>
      </c>
      <c r="E108" s="513"/>
      <c r="F108" s="514"/>
      <c r="G108" s="499"/>
      <c r="H108" s="518">
        <f aca="true" t="shared" si="7" ref="H108:I110">H109</f>
        <v>0</v>
      </c>
      <c r="I108" s="518">
        <f t="shared" si="7"/>
        <v>0</v>
      </c>
    </row>
    <row r="109" spans="1:9" ht="71.25" hidden="1">
      <c r="A109" s="497" t="s">
        <v>418</v>
      </c>
      <c r="B109" s="406" t="s">
        <v>207</v>
      </c>
      <c r="C109" s="499" t="s">
        <v>251</v>
      </c>
      <c r="D109" s="499" t="s">
        <v>209</v>
      </c>
      <c r="E109" s="491" t="s">
        <v>328</v>
      </c>
      <c r="F109" s="461" t="s">
        <v>280</v>
      </c>
      <c r="G109" s="499"/>
      <c r="H109" s="518">
        <f t="shared" si="7"/>
        <v>0</v>
      </c>
      <c r="I109" s="518">
        <f t="shared" si="7"/>
        <v>0</v>
      </c>
    </row>
    <row r="110" spans="1:9" ht="75" hidden="1">
      <c r="A110" s="519" t="s">
        <v>414</v>
      </c>
      <c r="B110" s="414" t="s">
        <v>207</v>
      </c>
      <c r="C110" s="506" t="s">
        <v>251</v>
      </c>
      <c r="D110" s="506" t="s">
        <v>209</v>
      </c>
      <c r="E110" s="512" t="s">
        <v>329</v>
      </c>
      <c r="F110" s="449" t="s">
        <v>280</v>
      </c>
      <c r="G110" s="506"/>
      <c r="H110" s="520">
        <f t="shared" si="7"/>
        <v>0</v>
      </c>
      <c r="I110" s="520">
        <f t="shared" si="7"/>
        <v>0</v>
      </c>
    </row>
    <row r="111" spans="1:9" ht="30" hidden="1">
      <c r="A111" s="413" t="s">
        <v>331</v>
      </c>
      <c r="B111" s="414" t="s">
        <v>207</v>
      </c>
      <c r="C111" s="415" t="s">
        <v>251</v>
      </c>
      <c r="D111" s="416" t="s">
        <v>209</v>
      </c>
      <c r="E111" s="443" t="s">
        <v>329</v>
      </c>
      <c r="F111" s="444" t="s">
        <v>330</v>
      </c>
      <c r="G111" s="419"/>
      <c r="H111" s="420">
        <f>+H112</f>
        <v>0</v>
      </c>
      <c r="I111" s="420">
        <f>+I112</f>
        <v>0</v>
      </c>
    </row>
    <row r="112" spans="1:9" ht="15" hidden="1">
      <c r="A112" s="425" t="s">
        <v>218</v>
      </c>
      <c r="B112" s="414" t="s">
        <v>207</v>
      </c>
      <c r="C112" s="506" t="s">
        <v>251</v>
      </c>
      <c r="D112" s="506" t="s">
        <v>209</v>
      </c>
      <c r="E112" s="521" t="s">
        <v>329</v>
      </c>
      <c r="F112" s="522" t="s">
        <v>330</v>
      </c>
      <c r="G112" s="396" t="s">
        <v>219</v>
      </c>
      <c r="H112" s="457"/>
      <c r="I112" s="457"/>
    </row>
    <row r="113" spans="1:9" ht="15">
      <c r="A113" s="497" t="s">
        <v>253</v>
      </c>
      <c r="B113" s="403" t="s">
        <v>207</v>
      </c>
      <c r="C113" s="499" t="s">
        <v>251</v>
      </c>
      <c r="D113" s="499" t="s">
        <v>237</v>
      </c>
      <c r="E113" s="458"/>
      <c r="F113" s="459"/>
      <c r="G113" s="499"/>
      <c r="H113" s="518">
        <f>+H114</f>
        <v>50</v>
      </c>
      <c r="I113" s="518">
        <f>+I114</f>
        <v>40</v>
      </c>
    </row>
    <row r="114" spans="1:9" ht="71.25">
      <c r="A114" s="523" t="s">
        <v>447</v>
      </c>
      <c r="B114" s="406" t="s">
        <v>207</v>
      </c>
      <c r="C114" s="499" t="s">
        <v>251</v>
      </c>
      <c r="D114" s="500" t="s">
        <v>237</v>
      </c>
      <c r="E114" s="524" t="s">
        <v>295</v>
      </c>
      <c r="F114" s="525" t="s">
        <v>280</v>
      </c>
      <c r="G114" s="503"/>
      <c r="H114" s="518">
        <f>+H115</f>
        <v>50</v>
      </c>
      <c r="I114" s="518">
        <f>+I115</f>
        <v>40</v>
      </c>
    </row>
    <row r="115" spans="1:9" ht="30">
      <c r="A115" s="413" t="s">
        <v>256</v>
      </c>
      <c r="B115" s="414" t="s">
        <v>207</v>
      </c>
      <c r="C115" s="415" t="s">
        <v>251</v>
      </c>
      <c r="D115" s="416" t="s">
        <v>237</v>
      </c>
      <c r="E115" s="526" t="s">
        <v>296</v>
      </c>
      <c r="F115" s="527" t="s">
        <v>280</v>
      </c>
      <c r="G115" s="419"/>
      <c r="H115" s="420">
        <f>+H116+H120</f>
        <v>50</v>
      </c>
      <c r="I115" s="420">
        <f>+I116+I120</f>
        <v>40</v>
      </c>
    </row>
    <row r="116" spans="1:9" ht="15">
      <c r="A116" s="413" t="s">
        <v>298</v>
      </c>
      <c r="B116" s="414" t="s">
        <v>207</v>
      </c>
      <c r="C116" s="415" t="s">
        <v>251</v>
      </c>
      <c r="D116" s="416" t="s">
        <v>237</v>
      </c>
      <c r="E116" s="526" t="s">
        <v>296</v>
      </c>
      <c r="F116" s="527" t="s">
        <v>297</v>
      </c>
      <c r="G116" s="419"/>
      <c r="H116" s="420">
        <f>SUM(H117:H119)</f>
        <v>50</v>
      </c>
      <c r="I116" s="420">
        <f>SUM(I117:I119)</f>
        <v>40</v>
      </c>
    </row>
    <row r="117" spans="1:9" ht="28.5" customHeight="1">
      <c r="A117" s="528" t="s">
        <v>443</v>
      </c>
      <c r="B117" s="414" t="s">
        <v>207</v>
      </c>
      <c r="C117" s="415" t="s">
        <v>251</v>
      </c>
      <c r="D117" s="416" t="s">
        <v>237</v>
      </c>
      <c r="E117" s="526" t="s">
        <v>296</v>
      </c>
      <c r="F117" s="527" t="s">
        <v>297</v>
      </c>
      <c r="G117" s="419" t="s">
        <v>217</v>
      </c>
      <c r="H117" s="420">
        <v>50</v>
      </c>
      <c r="I117" s="420">
        <v>40</v>
      </c>
    </row>
    <row r="118" spans="1:9" ht="30" hidden="1">
      <c r="A118" s="496" t="s">
        <v>242</v>
      </c>
      <c r="B118" s="414" t="s">
        <v>207</v>
      </c>
      <c r="C118" s="415" t="s">
        <v>251</v>
      </c>
      <c r="D118" s="416" t="s">
        <v>237</v>
      </c>
      <c r="E118" s="526" t="s">
        <v>296</v>
      </c>
      <c r="F118" s="527" t="s">
        <v>297</v>
      </c>
      <c r="G118" s="419" t="s">
        <v>241</v>
      </c>
      <c r="H118" s="420"/>
      <c r="I118" s="420"/>
    </row>
    <row r="119" spans="1:9" ht="15" hidden="1">
      <c r="A119" s="425" t="s">
        <v>218</v>
      </c>
      <c r="B119" s="414" t="s">
        <v>207</v>
      </c>
      <c r="C119" s="415" t="s">
        <v>251</v>
      </c>
      <c r="D119" s="416" t="s">
        <v>237</v>
      </c>
      <c r="E119" s="526" t="s">
        <v>296</v>
      </c>
      <c r="F119" s="527" t="s">
        <v>297</v>
      </c>
      <c r="G119" s="419" t="s">
        <v>219</v>
      </c>
      <c r="H119" s="420"/>
      <c r="I119" s="420"/>
    </row>
    <row r="120" spans="1:9" ht="15" hidden="1">
      <c r="A120" s="413" t="s">
        <v>300</v>
      </c>
      <c r="B120" s="414"/>
      <c r="C120" s="415"/>
      <c r="D120" s="416"/>
      <c r="E120" s="443" t="s">
        <v>296</v>
      </c>
      <c r="F120" s="444" t="s">
        <v>299</v>
      </c>
      <c r="G120" s="419"/>
      <c r="H120" s="420">
        <f>SUM(H121:H123)</f>
        <v>0</v>
      </c>
      <c r="I120" s="420">
        <f>SUM(I121:I123)</f>
        <v>0</v>
      </c>
    </row>
    <row r="121" spans="1:9" ht="30" hidden="1">
      <c r="A121" s="528" t="s">
        <v>216</v>
      </c>
      <c r="B121" s="414" t="s">
        <v>207</v>
      </c>
      <c r="C121" s="415" t="s">
        <v>251</v>
      </c>
      <c r="D121" s="416" t="s">
        <v>237</v>
      </c>
      <c r="E121" s="526" t="s">
        <v>296</v>
      </c>
      <c r="F121" s="527" t="s">
        <v>299</v>
      </c>
      <c r="G121" s="419" t="s">
        <v>217</v>
      </c>
      <c r="H121" s="420"/>
      <c r="I121" s="420"/>
    </row>
    <row r="122" spans="1:9" ht="30" hidden="1">
      <c r="A122" s="496" t="s">
        <v>242</v>
      </c>
      <c r="B122" s="414" t="s">
        <v>207</v>
      </c>
      <c r="C122" s="415" t="s">
        <v>251</v>
      </c>
      <c r="D122" s="416" t="s">
        <v>237</v>
      </c>
      <c r="E122" s="526" t="s">
        <v>296</v>
      </c>
      <c r="F122" s="527" t="s">
        <v>299</v>
      </c>
      <c r="G122" s="419" t="s">
        <v>241</v>
      </c>
      <c r="H122" s="420"/>
      <c r="I122" s="420"/>
    </row>
    <row r="123" spans="1:9" ht="15" hidden="1">
      <c r="A123" s="425" t="s">
        <v>218</v>
      </c>
      <c r="B123" s="414" t="s">
        <v>207</v>
      </c>
      <c r="C123" s="415" t="s">
        <v>251</v>
      </c>
      <c r="D123" s="416" t="s">
        <v>237</v>
      </c>
      <c r="E123" s="526" t="s">
        <v>296</v>
      </c>
      <c r="F123" s="527" t="s">
        <v>299</v>
      </c>
      <c r="G123" s="419" t="s">
        <v>219</v>
      </c>
      <c r="H123" s="420"/>
      <c r="I123" s="420"/>
    </row>
    <row r="124" spans="1:9" ht="15" hidden="1">
      <c r="A124" s="529" t="s">
        <v>268</v>
      </c>
      <c r="B124" s="403" t="s">
        <v>207</v>
      </c>
      <c r="C124" s="403" t="s">
        <v>224</v>
      </c>
      <c r="D124" s="427"/>
      <c r="E124" s="460"/>
      <c r="F124" s="410"/>
      <c r="G124" s="450"/>
      <c r="H124" s="430">
        <f aca="true" t="shared" si="8" ref="H124:I128">+H125</f>
        <v>0</v>
      </c>
      <c r="I124" s="430">
        <f t="shared" si="8"/>
        <v>0</v>
      </c>
    </row>
    <row r="125" spans="1:9" ht="15" hidden="1">
      <c r="A125" s="529" t="s">
        <v>269</v>
      </c>
      <c r="B125" s="530" t="s">
        <v>207</v>
      </c>
      <c r="C125" s="403" t="s">
        <v>224</v>
      </c>
      <c r="D125" s="427" t="s">
        <v>224</v>
      </c>
      <c r="E125" s="460"/>
      <c r="F125" s="410"/>
      <c r="G125" s="450"/>
      <c r="H125" s="430">
        <f t="shared" si="8"/>
        <v>0</v>
      </c>
      <c r="I125" s="430">
        <f t="shared" si="8"/>
        <v>0</v>
      </c>
    </row>
    <row r="126" spans="1:9" ht="99.75" hidden="1">
      <c r="A126" s="529" t="s">
        <v>409</v>
      </c>
      <c r="B126" s="403" t="s">
        <v>207</v>
      </c>
      <c r="C126" s="403" t="s">
        <v>224</v>
      </c>
      <c r="D126" s="427" t="s">
        <v>224</v>
      </c>
      <c r="E126" s="423" t="s">
        <v>301</v>
      </c>
      <c r="F126" s="424" t="s">
        <v>280</v>
      </c>
      <c r="G126" s="429"/>
      <c r="H126" s="430">
        <f t="shared" si="8"/>
        <v>0</v>
      </c>
      <c r="I126" s="430">
        <f t="shared" si="8"/>
        <v>0</v>
      </c>
    </row>
    <row r="127" spans="1:9" ht="105" hidden="1">
      <c r="A127" s="531" t="s">
        <v>410</v>
      </c>
      <c r="B127" s="396" t="s">
        <v>207</v>
      </c>
      <c r="C127" s="396" t="s">
        <v>224</v>
      </c>
      <c r="D127" s="422" t="s">
        <v>224</v>
      </c>
      <c r="E127" s="532" t="s">
        <v>270</v>
      </c>
      <c r="F127" s="418" t="s">
        <v>280</v>
      </c>
      <c r="G127" s="450"/>
      <c r="H127" s="457">
        <f t="shared" si="8"/>
        <v>0</v>
      </c>
      <c r="I127" s="457">
        <f t="shared" si="8"/>
        <v>0</v>
      </c>
    </row>
    <row r="128" spans="1:9" ht="15" hidden="1">
      <c r="A128" s="531" t="s">
        <v>303</v>
      </c>
      <c r="B128" s="396" t="s">
        <v>207</v>
      </c>
      <c r="C128" s="396" t="s">
        <v>224</v>
      </c>
      <c r="D128" s="422" t="s">
        <v>224</v>
      </c>
      <c r="E128" s="532" t="s">
        <v>270</v>
      </c>
      <c r="F128" s="418" t="s">
        <v>302</v>
      </c>
      <c r="G128" s="450"/>
      <c r="H128" s="457">
        <f t="shared" si="8"/>
        <v>0</v>
      </c>
      <c r="I128" s="457">
        <f t="shared" si="8"/>
        <v>0</v>
      </c>
    </row>
    <row r="129" spans="1:9" ht="30" hidden="1">
      <c r="A129" s="528" t="s">
        <v>216</v>
      </c>
      <c r="B129" s="396" t="s">
        <v>207</v>
      </c>
      <c r="C129" s="396" t="s">
        <v>224</v>
      </c>
      <c r="D129" s="422" t="s">
        <v>224</v>
      </c>
      <c r="E129" s="532" t="s">
        <v>270</v>
      </c>
      <c r="F129" s="418" t="s">
        <v>302</v>
      </c>
      <c r="G129" s="450" t="s">
        <v>217</v>
      </c>
      <c r="H129" s="457"/>
      <c r="I129" s="457"/>
    </row>
    <row r="130" spans="1:9" ht="15">
      <c r="A130" s="404" t="s">
        <v>257</v>
      </c>
      <c r="B130" s="498" t="s">
        <v>207</v>
      </c>
      <c r="C130" s="397" t="s">
        <v>258</v>
      </c>
      <c r="D130" s="397"/>
      <c r="E130" s="458"/>
      <c r="F130" s="459"/>
      <c r="G130" s="397"/>
      <c r="H130" s="402">
        <f aca="true" t="shared" si="9" ref="H130:I132">+H131</f>
        <v>347.898</v>
      </c>
      <c r="I130" s="402">
        <f t="shared" si="9"/>
        <v>309.18</v>
      </c>
    </row>
    <row r="131" spans="1:9" ht="15">
      <c r="A131" s="404" t="s">
        <v>259</v>
      </c>
      <c r="B131" s="403" t="s">
        <v>207</v>
      </c>
      <c r="C131" s="397" t="s">
        <v>258</v>
      </c>
      <c r="D131" s="397" t="s">
        <v>208</v>
      </c>
      <c r="E131" s="513"/>
      <c r="F131" s="514"/>
      <c r="G131" s="397"/>
      <c r="H131" s="402">
        <f t="shared" si="9"/>
        <v>347.898</v>
      </c>
      <c r="I131" s="402">
        <f t="shared" si="9"/>
        <v>309.18</v>
      </c>
    </row>
    <row r="132" spans="1:9" ht="57">
      <c r="A132" s="533" t="s">
        <v>448</v>
      </c>
      <c r="B132" s="406" t="s">
        <v>207</v>
      </c>
      <c r="C132" s="403" t="s">
        <v>258</v>
      </c>
      <c r="D132" s="403" t="s">
        <v>208</v>
      </c>
      <c r="E132" s="491" t="s">
        <v>279</v>
      </c>
      <c r="F132" s="461" t="s">
        <v>280</v>
      </c>
      <c r="G132" s="397"/>
      <c r="H132" s="402">
        <f t="shared" si="9"/>
        <v>347.898</v>
      </c>
      <c r="I132" s="402">
        <f t="shared" si="9"/>
        <v>309.18</v>
      </c>
    </row>
    <row r="133" spans="1:9" ht="71.25" customHeight="1">
      <c r="A133" s="421" t="s">
        <v>455</v>
      </c>
      <c r="B133" s="414" t="s">
        <v>207</v>
      </c>
      <c r="C133" s="396" t="s">
        <v>258</v>
      </c>
      <c r="D133" s="396" t="s">
        <v>208</v>
      </c>
      <c r="E133" s="512" t="s">
        <v>281</v>
      </c>
      <c r="F133" s="449" t="s">
        <v>280</v>
      </c>
      <c r="G133" s="396"/>
      <c r="H133" s="451">
        <f>H134+H138+H140</f>
        <v>347.898</v>
      </c>
      <c r="I133" s="451">
        <f>I134+I138+I140</f>
        <v>309.18</v>
      </c>
    </row>
    <row r="134" spans="1:9" ht="30">
      <c r="A134" s="425" t="s">
        <v>283</v>
      </c>
      <c r="B134" s="414" t="s">
        <v>207</v>
      </c>
      <c r="C134" s="396" t="s">
        <v>258</v>
      </c>
      <c r="D134" s="422" t="s">
        <v>208</v>
      </c>
      <c r="E134" s="494" t="s">
        <v>281</v>
      </c>
      <c r="F134" s="534" t="s">
        <v>282</v>
      </c>
      <c r="G134" s="450"/>
      <c r="H134" s="451">
        <f>SUM(H135:H137)</f>
        <v>347.898</v>
      </c>
      <c r="I134" s="451">
        <f>SUM(I135:I137)</f>
        <v>309.18</v>
      </c>
    </row>
    <row r="135" spans="1:9" ht="60">
      <c r="A135" s="421" t="s">
        <v>215</v>
      </c>
      <c r="B135" s="414" t="s">
        <v>207</v>
      </c>
      <c r="C135" s="396" t="s">
        <v>258</v>
      </c>
      <c r="D135" s="396" t="s">
        <v>208</v>
      </c>
      <c r="E135" s="494" t="s">
        <v>281</v>
      </c>
      <c r="F135" s="534" t="s">
        <v>282</v>
      </c>
      <c r="G135" s="396" t="s">
        <v>210</v>
      </c>
      <c r="H135" s="457">
        <v>100</v>
      </c>
      <c r="I135" s="457">
        <v>100</v>
      </c>
    </row>
    <row r="136" spans="1:9" ht="30">
      <c r="A136" s="496" t="s">
        <v>216</v>
      </c>
      <c r="B136" s="414" t="s">
        <v>207</v>
      </c>
      <c r="C136" s="396" t="s">
        <v>258</v>
      </c>
      <c r="D136" s="396" t="s">
        <v>208</v>
      </c>
      <c r="E136" s="494" t="s">
        <v>281</v>
      </c>
      <c r="F136" s="534" t="s">
        <v>282</v>
      </c>
      <c r="G136" s="396" t="s">
        <v>217</v>
      </c>
      <c r="H136" s="457">
        <v>127.898</v>
      </c>
      <c r="I136" s="457">
        <v>99.18</v>
      </c>
    </row>
    <row r="137" spans="1:9" ht="15">
      <c r="A137" s="496" t="s">
        <v>218</v>
      </c>
      <c r="B137" s="414" t="s">
        <v>207</v>
      </c>
      <c r="C137" s="396" t="s">
        <v>258</v>
      </c>
      <c r="D137" s="396" t="s">
        <v>208</v>
      </c>
      <c r="E137" s="494" t="s">
        <v>281</v>
      </c>
      <c r="F137" s="534" t="s">
        <v>282</v>
      </c>
      <c r="G137" s="396" t="s">
        <v>219</v>
      </c>
      <c r="H137" s="457">
        <v>120</v>
      </c>
      <c r="I137" s="457">
        <v>110</v>
      </c>
    </row>
  </sheetData>
  <sheetProtection/>
  <mergeCells count="8">
    <mergeCell ref="A7:G7"/>
    <mergeCell ref="A8:I8"/>
    <mergeCell ref="A1:I1"/>
    <mergeCell ref="A2:I2"/>
    <mergeCell ref="A3:I3"/>
    <mergeCell ref="A4:I4"/>
    <mergeCell ref="A5:I5"/>
    <mergeCell ref="A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14.140625" style="170" customWidth="1"/>
    <col min="2" max="2" width="16.00390625" style="170" customWidth="1"/>
    <col min="3" max="3" width="16.7109375" style="170" customWidth="1"/>
    <col min="4" max="4" width="16.140625" style="170" customWidth="1"/>
    <col min="5" max="5" width="15.57421875" style="170" customWidth="1"/>
    <col min="6" max="6" width="14.28125" style="170" customWidth="1"/>
    <col min="7" max="7" width="17.421875" style="170" customWidth="1"/>
    <col min="8" max="16384" width="9.140625" style="170" customWidth="1"/>
  </cols>
  <sheetData>
    <row r="1" spans="1:8" s="62" customFormat="1" ht="15.75" customHeight="1">
      <c r="A1" s="545" t="s">
        <v>96</v>
      </c>
      <c r="B1" s="545"/>
      <c r="C1" s="545"/>
      <c r="D1" s="545"/>
      <c r="E1" s="545"/>
      <c r="F1" s="545"/>
      <c r="G1" s="545"/>
      <c r="H1" s="84"/>
    </row>
    <row r="2" spans="1:8" s="62" customFormat="1" ht="15.75" customHeight="1">
      <c r="A2" s="545" t="s">
        <v>431</v>
      </c>
      <c r="B2" s="545"/>
      <c r="C2" s="545"/>
      <c r="D2" s="545"/>
      <c r="E2" s="545"/>
      <c r="F2" s="545"/>
      <c r="G2" s="545"/>
      <c r="H2" s="84"/>
    </row>
    <row r="3" spans="1:8" s="62" customFormat="1" ht="15.75" customHeight="1">
      <c r="A3" s="545" t="s">
        <v>397</v>
      </c>
      <c r="B3" s="545"/>
      <c r="C3" s="545"/>
      <c r="D3" s="545"/>
      <c r="E3" s="545"/>
      <c r="F3" s="545"/>
      <c r="G3" s="545"/>
      <c r="H3" s="84"/>
    </row>
    <row r="4" spans="1:8" s="63" customFormat="1" ht="16.5" customHeight="1">
      <c r="A4" s="541" t="s">
        <v>432</v>
      </c>
      <c r="B4" s="541"/>
      <c r="C4" s="541"/>
      <c r="D4" s="541"/>
      <c r="E4" s="541"/>
      <c r="F4" s="541"/>
      <c r="G4" s="541"/>
      <c r="H4" s="85"/>
    </row>
    <row r="5" spans="1:8" s="63" customFormat="1" ht="16.5" customHeight="1">
      <c r="A5" s="541" t="s">
        <v>275</v>
      </c>
      <c r="B5" s="541"/>
      <c r="C5" s="541"/>
      <c r="D5" s="541"/>
      <c r="E5" s="541"/>
      <c r="F5" s="541"/>
      <c r="G5" s="541"/>
      <c r="H5" s="85"/>
    </row>
    <row r="8" spans="1:7" ht="18.75">
      <c r="A8" s="561" t="s">
        <v>97</v>
      </c>
      <c r="B8" s="561"/>
      <c r="C8" s="561"/>
      <c r="D8" s="561"/>
      <c r="E8" s="561"/>
      <c r="F8" s="561"/>
      <c r="G8" s="561"/>
    </row>
    <row r="9" spans="1:7" ht="18.75">
      <c r="A9" s="560" t="s">
        <v>433</v>
      </c>
      <c r="B9" s="560"/>
      <c r="C9" s="560"/>
      <c r="D9" s="560"/>
      <c r="E9" s="560"/>
      <c r="F9" s="560"/>
      <c r="G9" s="560"/>
    </row>
    <row r="10" ht="15.75">
      <c r="A10" s="186"/>
    </row>
    <row r="11" spans="1:7" ht="33" customHeight="1">
      <c r="A11" s="571" t="s">
        <v>456</v>
      </c>
      <c r="B11" s="571"/>
      <c r="C11" s="571"/>
      <c r="D11" s="571"/>
      <c r="E11" s="571"/>
      <c r="F11" s="571"/>
      <c r="G11" s="571"/>
    </row>
    <row r="12" ht="15.75">
      <c r="A12" s="183"/>
    </row>
    <row r="13" spans="1:7" ht="45">
      <c r="A13" s="187"/>
      <c r="B13" s="188" t="s">
        <v>98</v>
      </c>
      <c r="C13" s="188" t="s">
        <v>99</v>
      </c>
      <c r="D13" s="188" t="s">
        <v>100</v>
      </c>
      <c r="E13" s="188" t="s">
        <v>101</v>
      </c>
      <c r="F13" s="188" t="s">
        <v>102</v>
      </c>
      <c r="G13" s="188" t="s">
        <v>103</v>
      </c>
    </row>
    <row r="14" spans="1:7" ht="15">
      <c r="A14" s="188">
        <v>1</v>
      </c>
      <c r="B14" s="188">
        <v>2</v>
      </c>
      <c r="C14" s="188">
        <v>3</v>
      </c>
      <c r="D14" s="188">
        <v>4</v>
      </c>
      <c r="E14" s="188">
        <v>5</v>
      </c>
      <c r="F14" s="188">
        <v>6</v>
      </c>
      <c r="G14" s="188">
        <v>7</v>
      </c>
    </row>
    <row r="15" spans="1:7" ht="15">
      <c r="A15" s="188"/>
      <c r="B15" s="188" t="s">
        <v>86</v>
      </c>
      <c r="C15" s="188" t="s">
        <v>86</v>
      </c>
      <c r="D15" s="188">
        <v>0</v>
      </c>
      <c r="E15" s="188" t="s">
        <v>86</v>
      </c>
      <c r="F15" s="188" t="s">
        <v>86</v>
      </c>
      <c r="G15" s="188" t="s">
        <v>86</v>
      </c>
    </row>
    <row r="16" ht="15.75">
      <c r="A16" s="183"/>
    </row>
    <row r="17" spans="1:7" ht="15.75">
      <c r="A17" s="566" t="s">
        <v>104</v>
      </c>
      <c r="B17" s="566"/>
      <c r="C17" s="566"/>
      <c r="D17" s="566"/>
      <c r="E17" s="566"/>
      <c r="F17" s="566"/>
      <c r="G17" s="566"/>
    </row>
    <row r="18" spans="1:7" ht="15.75">
      <c r="A18" s="567" t="s">
        <v>459</v>
      </c>
      <c r="B18" s="567"/>
      <c r="C18" s="567"/>
      <c r="D18" s="567"/>
      <c r="E18" s="567"/>
      <c r="F18" s="567"/>
      <c r="G18" s="567"/>
    </row>
    <row r="19" ht="15.75">
      <c r="A19" s="189" t="s">
        <v>105</v>
      </c>
    </row>
    <row r="20" spans="1:7" ht="39.75" customHeight="1">
      <c r="A20" s="562" t="s">
        <v>457</v>
      </c>
      <c r="B20" s="562"/>
      <c r="C20" s="562"/>
      <c r="D20" s="568" t="s">
        <v>458</v>
      </c>
      <c r="E20" s="569"/>
      <c r="F20" s="569"/>
      <c r="G20" s="570"/>
    </row>
    <row r="21" spans="1:7" ht="34.5" customHeight="1">
      <c r="A21" s="562" t="s">
        <v>106</v>
      </c>
      <c r="B21" s="562"/>
      <c r="C21" s="562"/>
      <c r="D21" s="364">
        <v>0</v>
      </c>
      <c r="E21" s="381"/>
      <c r="F21" s="364">
        <v>0</v>
      </c>
      <c r="G21" s="381"/>
    </row>
    <row r="22" spans="1:4" ht="15.75">
      <c r="A22" s="189"/>
      <c r="D22" s="190"/>
    </row>
  </sheetData>
  <sheetProtection/>
  <mergeCells count="13">
    <mergeCell ref="A8:G8"/>
    <mergeCell ref="A5:G5"/>
    <mergeCell ref="A1:G1"/>
    <mergeCell ref="A2:G2"/>
    <mergeCell ref="A3:G3"/>
    <mergeCell ref="A4:G4"/>
    <mergeCell ref="A21:C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8.8515625" defaultRowHeight="15"/>
  <cols>
    <col min="1" max="1" width="10.8515625" style="69" customWidth="1"/>
    <col min="2" max="2" width="28.28125" style="139" customWidth="1"/>
    <col min="3" max="3" width="79.57421875" style="69" customWidth="1"/>
    <col min="4" max="16384" width="8.8515625" style="69" customWidth="1"/>
  </cols>
  <sheetData>
    <row r="1" spans="1:6" s="62" customFormat="1" ht="15.75" customHeight="1">
      <c r="A1" s="545" t="s">
        <v>201</v>
      </c>
      <c r="B1" s="545"/>
      <c r="C1" s="545"/>
      <c r="D1" s="84"/>
      <c r="E1" s="84"/>
      <c r="F1" s="84"/>
    </row>
    <row r="2" spans="1:6" s="62" customFormat="1" ht="15.75" customHeight="1">
      <c r="A2" s="545" t="s">
        <v>431</v>
      </c>
      <c r="B2" s="545"/>
      <c r="C2" s="545"/>
      <c r="D2" s="84"/>
      <c r="E2" s="84"/>
      <c r="F2" s="84"/>
    </row>
    <row r="3" spans="1:6" s="62" customFormat="1" ht="15.75" customHeight="1">
      <c r="A3" s="545" t="s">
        <v>397</v>
      </c>
      <c r="B3" s="545"/>
      <c r="C3" s="545"/>
      <c r="D3" s="84"/>
      <c r="E3" s="84"/>
      <c r="F3" s="84"/>
    </row>
    <row r="4" spans="1:6" s="63" customFormat="1" ht="16.5" customHeight="1">
      <c r="A4" s="541" t="s">
        <v>434</v>
      </c>
      <c r="B4" s="541"/>
      <c r="C4" s="541"/>
      <c r="D4" s="85"/>
      <c r="E4" s="85"/>
      <c r="F4" s="85"/>
    </row>
    <row r="5" spans="1:6" s="63" customFormat="1" ht="16.5" customHeight="1">
      <c r="A5" s="541" t="s">
        <v>275</v>
      </c>
      <c r="B5" s="541"/>
      <c r="C5" s="541"/>
      <c r="D5" s="85"/>
      <c r="E5" s="85"/>
      <c r="F5" s="85"/>
    </row>
    <row r="6" spans="3:4" ht="15">
      <c r="C6" s="140"/>
      <c r="D6" s="140"/>
    </row>
    <row r="7" spans="3:4" ht="15">
      <c r="C7" s="140"/>
      <c r="D7" s="140"/>
    </row>
    <row r="8" spans="1:3" ht="14.25" customHeight="1">
      <c r="A8" s="547" t="s">
        <v>436</v>
      </c>
      <c r="B8" s="547"/>
      <c r="C8" s="547"/>
    </row>
    <row r="9" spans="1:3" ht="14.25" customHeight="1">
      <c r="A9" s="547" t="s">
        <v>437</v>
      </c>
      <c r="B9" s="547"/>
      <c r="C9" s="547"/>
    </row>
    <row r="10" ht="18.75">
      <c r="B10" s="130"/>
    </row>
    <row r="11" spans="1:3" s="141" customFormat="1" ht="77.25" customHeight="1">
      <c r="A11" s="142" t="s">
        <v>198</v>
      </c>
      <c r="B11" s="143" t="s">
        <v>199</v>
      </c>
      <c r="C11" s="144" t="s">
        <v>200</v>
      </c>
    </row>
    <row r="12" spans="1:3" s="141" customFormat="1" ht="31.5">
      <c r="A12" s="145" t="s">
        <v>207</v>
      </c>
      <c r="B12" s="146"/>
      <c r="C12" s="147" t="s">
        <v>438</v>
      </c>
    </row>
    <row r="13" spans="1:3" s="107" customFormat="1" ht="63">
      <c r="A13" s="148" t="s">
        <v>207</v>
      </c>
      <c r="B13" s="149" t="s">
        <v>21</v>
      </c>
      <c r="C13" s="150" t="s">
        <v>22</v>
      </c>
    </row>
    <row r="14" spans="1:3" s="107" customFormat="1" ht="47.25">
      <c r="A14" s="148" t="s">
        <v>207</v>
      </c>
      <c r="B14" s="149" t="s">
        <v>23</v>
      </c>
      <c r="C14" s="150" t="s">
        <v>24</v>
      </c>
    </row>
    <row r="15" spans="1:3" s="107" customFormat="1" ht="31.5">
      <c r="A15" s="148" t="s">
        <v>207</v>
      </c>
      <c r="B15" s="149" t="s">
        <v>25</v>
      </c>
      <c r="C15" s="150" t="s">
        <v>26</v>
      </c>
    </row>
    <row r="16" spans="1:3" s="107" customFormat="1" ht="31.5">
      <c r="A16" s="148" t="s">
        <v>207</v>
      </c>
      <c r="B16" s="149" t="s">
        <v>27</v>
      </c>
      <c r="C16" s="150" t="s">
        <v>28</v>
      </c>
    </row>
    <row r="17" spans="1:3" s="107" customFormat="1" ht="63">
      <c r="A17" s="148" t="s">
        <v>207</v>
      </c>
      <c r="B17" s="151" t="s">
        <v>29</v>
      </c>
      <c r="C17" s="150" t="s">
        <v>38</v>
      </c>
    </row>
    <row r="18" spans="1:3" s="107" customFormat="1" ht="47.25">
      <c r="A18" s="148" t="s">
        <v>207</v>
      </c>
      <c r="B18" s="149" t="s">
        <v>30</v>
      </c>
      <c r="C18" s="150" t="s">
        <v>31</v>
      </c>
    </row>
    <row r="19" spans="1:3" s="107" customFormat="1" ht="47.25">
      <c r="A19" s="148" t="s">
        <v>207</v>
      </c>
      <c r="B19" s="149" t="s">
        <v>32</v>
      </c>
      <c r="C19" s="150" t="s">
        <v>33</v>
      </c>
    </row>
    <row r="20" spans="1:3" s="107" customFormat="1" ht="31.5">
      <c r="A20" s="136" t="s">
        <v>207</v>
      </c>
      <c r="B20" s="149" t="s">
        <v>34</v>
      </c>
      <c r="C20" s="150" t="s">
        <v>35</v>
      </c>
    </row>
    <row r="21" spans="1:3" s="107" customFormat="1" ht="15.75">
      <c r="A21" s="148" t="s">
        <v>207</v>
      </c>
      <c r="B21" s="191" t="s">
        <v>6</v>
      </c>
      <c r="C21" s="192" t="s">
        <v>5</v>
      </c>
    </row>
    <row r="22" spans="1:3" s="107" customFormat="1" ht="78.75">
      <c r="A22" s="148" t="s">
        <v>207</v>
      </c>
      <c r="B22" s="149" t="s">
        <v>7</v>
      </c>
      <c r="C22" s="150" t="s">
        <v>8</v>
      </c>
    </row>
    <row r="23" spans="1:3" s="107" customFormat="1" ht="47.25">
      <c r="A23" s="148" t="s">
        <v>207</v>
      </c>
      <c r="B23" s="149" t="s">
        <v>9</v>
      </c>
      <c r="C23" s="150" t="s">
        <v>10</v>
      </c>
    </row>
    <row r="24" spans="1:3" s="107" customFormat="1" ht="47.25">
      <c r="A24" s="148" t="s">
        <v>207</v>
      </c>
      <c r="B24" s="149" t="s">
        <v>11</v>
      </c>
      <c r="C24" s="150" t="s">
        <v>12</v>
      </c>
    </row>
    <row r="25" spans="1:3" s="107" customFormat="1" ht="31.5">
      <c r="A25" s="148" t="s">
        <v>207</v>
      </c>
      <c r="B25" s="149" t="s">
        <v>13</v>
      </c>
      <c r="C25" s="150" t="s">
        <v>14</v>
      </c>
    </row>
    <row r="26" spans="1:3" s="107" customFormat="1" ht="31.5">
      <c r="A26" s="148" t="s">
        <v>207</v>
      </c>
      <c r="B26" s="149" t="s">
        <v>15</v>
      </c>
      <c r="C26" s="150" t="s">
        <v>16</v>
      </c>
    </row>
    <row r="27" spans="1:3" s="107" customFormat="1" ht="31.5">
      <c r="A27" s="148" t="s">
        <v>207</v>
      </c>
      <c r="B27" s="149" t="s">
        <v>17</v>
      </c>
      <c r="C27" s="150" t="s">
        <v>18</v>
      </c>
    </row>
    <row r="28" spans="1:3" s="107" customFormat="1" ht="31.5">
      <c r="A28" s="148" t="s">
        <v>207</v>
      </c>
      <c r="B28" s="149" t="s">
        <v>19</v>
      </c>
      <c r="C28" s="150" t="s">
        <v>20</v>
      </c>
    </row>
    <row r="29" spans="1:3" s="107" customFormat="1" ht="15.75">
      <c r="A29" s="148"/>
      <c r="B29" s="149"/>
      <c r="C29" s="150"/>
    </row>
    <row r="30" spans="1:3" s="107" customFormat="1" ht="15.75">
      <c r="A30" s="148"/>
      <c r="B30" s="149"/>
      <c r="C30" s="150"/>
    </row>
    <row r="31" spans="1:3" s="107" customFormat="1" ht="15.75">
      <c r="A31" s="148"/>
      <c r="B31" s="149"/>
      <c r="C31" s="150"/>
    </row>
    <row r="32" spans="1:3" s="107" customFormat="1" ht="15.75">
      <c r="A32" s="136"/>
      <c r="B32" s="149"/>
      <c r="C32" s="150"/>
    </row>
    <row r="33" spans="1:3" ht="63.75" customHeight="1">
      <c r="A33" s="546" t="s">
        <v>36</v>
      </c>
      <c r="B33" s="546"/>
      <c r="C33" s="546"/>
    </row>
    <row r="34" spans="1:3" ht="63.75" customHeight="1">
      <c r="A34" s="546" t="s">
        <v>37</v>
      </c>
      <c r="B34" s="546"/>
      <c r="C34" s="546"/>
    </row>
    <row r="42" ht="15" customHeight="1"/>
    <row r="50" ht="14.25" customHeight="1"/>
    <row r="51" ht="15" customHeight="1"/>
    <row r="59" ht="15" customHeight="1"/>
    <row r="72" ht="15" customHeight="1"/>
    <row r="74" ht="15" customHeight="1"/>
    <row r="76" ht="15" customHeight="1"/>
    <row r="78" ht="15" customHeight="1"/>
    <row r="80" ht="15" customHeight="1"/>
  </sheetData>
  <sheetProtection formatRows="0" autoFilter="0"/>
  <mergeCells count="9">
    <mergeCell ref="A1:C1"/>
    <mergeCell ref="A2:C2"/>
    <mergeCell ref="A33:C33"/>
    <mergeCell ref="A34:C34"/>
    <mergeCell ref="A9:C9"/>
    <mergeCell ref="A3:C3"/>
    <mergeCell ref="A4:C4"/>
    <mergeCell ref="A5:C5"/>
    <mergeCell ref="A8:C8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75" zoomScaleSheetLayoutView="75" zoomScalePageLayoutView="0" workbookViewId="0" topLeftCell="A1">
      <selection activeCell="B45" sqref="B45"/>
    </sheetView>
  </sheetViews>
  <sheetFormatPr defaultColWidth="8.8515625" defaultRowHeight="15"/>
  <cols>
    <col min="1" max="1" width="10.8515625" style="69" customWidth="1"/>
    <col min="2" max="2" width="28.28125" style="69" customWidth="1"/>
    <col min="3" max="3" width="79.57421875" style="69" customWidth="1"/>
    <col min="4" max="16384" width="8.8515625" style="69" customWidth="1"/>
  </cols>
  <sheetData>
    <row r="1" spans="1:6" s="62" customFormat="1" ht="15.75" customHeight="1">
      <c r="A1" s="545" t="s">
        <v>185</v>
      </c>
      <c r="B1" s="545"/>
      <c r="C1" s="545"/>
      <c r="D1" s="84"/>
      <c r="E1" s="84"/>
      <c r="F1" s="84"/>
    </row>
    <row r="2" spans="1:6" s="62" customFormat="1" ht="15.75" customHeight="1">
      <c r="A2" s="545" t="s">
        <v>431</v>
      </c>
      <c r="B2" s="545"/>
      <c r="C2" s="545"/>
      <c r="D2" s="84"/>
      <c r="E2" s="84"/>
      <c r="F2" s="84"/>
    </row>
    <row r="3" spans="1:6" s="62" customFormat="1" ht="15.75" customHeight="1">
      <c r="A3" s="545" t="s">
        <v>397</v>
      </c>
      <c r="B3" s="545"/>
      <c r="C3" s="545"/>
      <c r="D3" s="84"/>
      <c r="E3" s="84"/>
      <c r="F3" s="84"/>
    </row>
    <row r="4" spans="1:6" s="63" customFormat="1" ht="16.5" customHeight="1">
      <c r="A4" s="541" t="s">
        <v>434</v>
      </c>
      <c r="B4" s="541"/>
      <c r="C4" s="541"/>
      <c r="D4" s="85"/>
      <c r="E4" s="85"/>
      <c r="F4" s="85"/>
    </row>
    <row r="5" spans="1:6" s="63" customFormat="1" ht="16.5" customHeight="1">
      <c r="A5" s="541" t="s">
        <v>275</v>
      </c>
      <c r="B5" s="541"/>
      <c r="C5" s="541"/>
      <c r="D5" s="85"/>
      <c r="E5" s="85"/>
      <c r="F5" s="85"/>
    </row>
    <row r="6" spans="2:3" ht="15">
      <c r="B6" s="549"/>
      <c r="C6" s="550"/>
    </row>
    <row r="8" spans="1:3" ht="14.25" customHeight="1">
      <c r="A8" s="548" t="s">
        <v>182</v>
      </c>
      <c r="B8" s="548"/>
      <c r="C8" s="548"/>
    </row>
    <row r="9" spans="1:3" ht="21" customHeight="1">
      <c r="A9" s="547" t="s">
        <v>439</v>
      </c>
      <c r="B9" s="547"/>
      <c r="C9" s="547"/>
    </row>
    <row r="10" ht="18.75">
      <c r="B10" s="130"/>
    </row>
    <row r="11" ht="15">
      <c r="C11" s="129"/>
    </row>
    <row r="12" spans="1:3" ht="31.5">
      <c r="A12" s="131" t="s">
        <v>183</v>
      </c>
      <c r="B12" s="132" t="s">
        <v>184</v>
      </c>
      <c r="C12" s="133" t="s">
        <v>278</v>
      </c>
    </row>
    <row r="13" spans="1:3" ht="31.5">
      <c r="A13" s="134" t="s">
        <v>207</v>
      </c>
      <c r="B13" s="135"/>
      <c r="C13" s="83" t="s">
        <v>399</v>
      </c>
    </row>
    <row r="14" spans="1:3" s="137" customFormat="1" ht="31.5">
      <c r="A14" s="136" t="s">
        <v>207</v>
      </c>
      <c r="B14" s="78" t="s">
        <v>186</v>
      </c>
      <c r="C14" s="81" t="s">
        <v>187</v>
      </c>
    </row>
    <row r="15" spans="1:3" ht="31.5">
      <c r="A15" s="136" t="s">
        <v>207</v>
      </c>
      <c r="B15" s="78" t="s">
        <v>188</v>
      </c>
      <c r="C15" s="81" t="s">
        <v>191</v>
      </c>
    </row>
    <row r="16" spans="1:3" ht="47.25">
      <c r="A16" s="136" t="s">
        <v>207</v>
      </c>
      <c r="B16" s="80" t="s">
        <v>189</v>
      </c>
      <c r="C16" s="79" t="s">
        <v>190</v>
      </c>
    </row>
    <row r="17" spans="1:3" ht="47.25">
      <c r="A17" s="136" t="s">
        <v>207</v>
      </c>
      <c r="B17" s="80" t="s">
        <v>192</v>
      </c>
      <c r="C17" s="79" t="s">
        <v>193</v>
      </c>
    </row>
    <row r="18" spans="1:3" s="138" customFormat="1" ht="18" customHeight="1">
      <c r="A18" s="136" t="s">
        <v>207</v>
      </c>
      <c r="B18" s="80" t="s">
        <v>194</v>
      </c>
      <c r="C18" s="79" t="s">
        <v>195</v>
      </c>
    </row>
    <row r="19" spans="1:3" ht="18" customHeight="1">
      <c r="A19" s="136" t="s">
        <v>207</v>
      </c>
      <c r="B19" s="80" t="s">
        <v>196</v>
      </c>
      <c r="C19" s="79" t="s">
        <v>197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zoomScale="80" zoomScaleSheetLayoutView="80" zoomScalePageLayoutView="0" workbookViewId="0" topLeftCell="A1">
      <selection activeCell="C53" sqref="C53"/>
    </sheetView>
  </sheetViews>
  <sheetFormatPr defaultColWidth="8.8515625" defaultRowHeight="15"/>
  <cols>
    <col min="1" max="1" width="35.8515625" style="68" customWidth="1"/>
    <col min="2" max="2" width="86.7109375" style="71" customWidth="1"/>
    <col min="3" max="3" width="12.421875" style="72" customWidth="1"/>
    <col min="4" max="16384" width="8.8515625" style="69" customWidth="1"/>
  </cols>
  <sheetData>
    <row r="1" spans="1:6" s="62" customFormat="1" ht="15.75" customHeight="1">
      <c r="A1" s="545" t="s">
        <v>175</v>
      </c>
      <c r="B1" s="545"/>
      <c r="C1" s="545"/>
      <c r="D1" s="84"/>
      <c r="E1" s="84"/>
      <c r="F1" s="84"/>
    </row>
    <row r="2" spans="1:6" s="62" customFormat="1" ht="15.75" customHeight="1">
      <c r="A2" s="545" t="s">
        <v>431</v>
      </c>
      <c r="B2" s="545"/>
      <c r="C2" s="545"/>
      <c r="D2" s="84"/>
      <c r="E2" s="84"/>
      <c r="F2" s="84"/>
    </row>
    <row r="3" spans="1:6" s="62" customFormat="1" ht="15.75" customHeight="1">
      <c r="A3" s="545" t="s">
        <v>398</v>
      </c>
      <c r="B3" s="545"/>
      <c r="C3" s="545"/>
      <c r="D3" s="84"/>
      <c r="E3" s="84"/>
      <c r="F3" s="84"/>
    </row>
    <row r="4" spans="1:6" s="63" customFormat="1" ht="16.5" customHeight="1">
      <c r="A4" s="541" t="s">
        <v>434</v>
      </c>
      <c r="B4" s="541"/>
      <c r="C4" s="541"/>
      <c r="D4" s="85"/>
      <c r="E4" s="85"/>
      <c r="F4" s="85"/>
    </row>
    <row r="5" spans="1:6" s="63" customFormat="1" ht="16.5" customHeight="1">
      <c r="A5" s="541" t="s">
        <v>275</v>
      </c>
      <c r="B5" s="541"/>
      <c r="C5" s="541"/>
      <c r="D5" s="85"/>
      <c r="E5" s="85"/>
      <c r="F5" s="85"/>
    </row>
    <row r="6" spans="1:3" ht="15.75">
      <c r="A6" s="553"/>
      <c r="B6" s="553"/>
      <c r="C6" s="553"/>
    </row>
    <row r="7" spans="2:3" ht="15.75">
      <c r="B7" s="553"/>
      <c r="C7" s="553"/>
    </row>
    <row r="8" ht="15.75">
      <c r="D8" s="73"/>
    </row>
    <row r="9" spans="1:4" s="74" customFormat="1" ht="17.25">
      <c r="A9" s="555" t="s">
        <v>440</v>
      </c>
      <c r="B9" s="555"/>
      <c r="C9" s="555"/>
      <c r="D9" s="75"/>
    </row>
    <row r="10" spans="1:3" s="74" customFormat="1" ht="17.25">
      <c r="A10" s="554" t="s">
        <v>174</v>
      </c>
      <c r="B10" s="554"/>
      <c r="C10" s="554"/>
    </row>
    <row r="11" ht="15.75">
      <c r="C11" s="72" t="s">
        <v>373</v>
      </c>
    </row>
    <row r="12" spans="1:3" s="76" customFormat="1" ht="88.5" customHeight="1">
      <c r="A12" s="86" t="s">
        <v>374</v>
      </c>
      <c r="B12" s="87" t="s">
        <v>375</v>
      </c>
      <c r="C12" s="88" t="s">
        <v>173</v>
      </c>
    </row>
    <row r="13" spans="1:3" ht="18.75" customHeight="1">
      <c r="A13" s="551" t="s">
        <v>176</v>
      </c>
      <c r="B13" s="552"/>
      <c r="C13" s="350">
        <f>C14+C40</f>
        <v>1334.756</v>
      </c>
    </row>
    <row r="14" spans="1:3" ht="17.25" customHeight="1">
      <c r="A14" s="98" t="s">
        <v>125</v>
      </c>
      <c r="B14" s="99" t="s">
        <v>376</v>
      </c>
      <c r="C14" s="352">
        <f>+C15+C18+C26+C29+C33</f>
        <v>684</v>
      </c>
    </row>
    <row r="15" spans="1:3" ht="18.75">
      <c r="A15" s="100" t="s">
        <v>377</v>
      </c>
      <c r="B15" s="101" t="s">
        <v>378</v>
      </c>
      <c r="C15" s="353">
        <f>C16</f>
        <v>98</v>
      </c>
    </row>
    <row r="16" spans="1:3" ht="18.75">
      <c r="A16" s="111" t="s">
        <v>379</v>
      </c>
      <c r="B16" s="112" t="s">
        <v>380</v>
      </c>
      <c r="C16" s="354">
        <f>C17</f>
        <v>98</v>
      </c>
    </row>
    <row r="17" spans="1:3" ht="72" customHeight="1">
      <c r="A17" s="89" t="s">
        <v>381</v>
      </c>
      <c r="B17" s="90" t="s">
        <v>126</v>
      </c>
      <c r="C17" s="355">
        <v>98</v>
      </c>
    </row>
    <row r="18" spans="1:3" s="77" customFormat="1" ht="18.75">
      <c r="A18" s="100" t="s">
        <v>127</v>
      </c>
      <c r="B18" s="101" t="s">
        <v>128</v>
      </c>
      <c r="C18" s="353">
        <f>C19+C21</f>
        <v>578</v>
      </c>
    </row>
    <row r="19" spans="1:3" s="77" customFormat="1" ht="18.75">
      <c r="A19" s="111" t="s">
        <v>129</v>
      </c>
      <c r="B19" s="112" t="s">
        <v>130</v>
      </c>
      <c r="C19" s="354">
        <f>C20</f>
        <v>35</v>
      </c>
    </row>
    <row r="20" spans="1:3" ht="58.5" customHeight="1">
      <c r="A20" s="89" t="s">
        <v>131</v>
      </c>
      <c r="B20" s="90" t="s">
        <v>132</v>
      </c>
      <c r="C20" s="355">
        <v>35</v>
      </c>
    </row>
    <row r="21" spans="1:3" ht="17.25" customHeight="1">
      <c r="A21" s="111" t="s">
        <v>133</v>
      </c>
      <c r="B21" s="112" t="s">
        <v>134</v>
      </c>
      <c r="C21" s="354">
        <f>C22+C24</f>
        <v>543</v>
      </c>
    </row>
    <row r="22" spans="1:3" ht="56.25">
      <c r="A22" s="105" t="s">
        <v>135</v>
      </c>
      <c r="B22" s="106" t="s">
        <v>136</v>
      </c>
      <c r="C22" s="356">
        <f>C23</f>
        <v>377</v>
      </c>
    </row>
    <row r="23" spans="1:3" ht="75">
      <c r="A23" s="89" t="s">
        <v>137</v>
      </c>
      <c r="B23" s="90" t="s">
        <v>138</v>
      </c>
      <c r="C23" s="355">
        <v>377</v>
      </c>
    </row>
    <row r="24" spans="1:3" ht="56.25">
      <c r="A24" s="105" t="s">
        <v>139</v>
      </c>
      <c r="B24" s="106" t="s">
        <v>140</v>
      </c>
      <c r="C24" s="356">
        <f>C25</f>
        <v>166</v>
      </c>
    </row>
    <row r="25" spans="1:3" ht="75">
      <c r="A25" s="89" t="s">
        <v>141</v>
      </c>
      <c r="B25" s="90" t="s">
        <v>142</v>
      </c>
      <c r="C25" s="355">
        <v>166</v>
      </c>
    </row>
    <row r="26" spans="1:3" ht="17.25" customHeight="1">
      <c r="A26" s="113" t="s">
        <v>382</v>
      </c>
      <c r="B26" s="114" t="s">
        <v>383</v>
      </c>
      <c r="C26" s="353">
        <f>C27</f>
        <v>8</v>
      </c>
    </row>
    <row r="27" spans="1:3" s="107" customFormat="1" ht="56.25">
      <c r="A27" s="108" t="s">
        <v>143</v>
      </c>
      <c r="B27" s="42" t="s">
        <v>144</v>
      </c>
      <c r="C27" s="357">
        <f>C28</f>
        <v>8</v>
      </c>
    </row>
    <row r="28" spans="1:3" ht="19.5" customHeight="1">
      <c r="A28" s="92" t="s">
        <v>145</v>
      </c>
      <c r="B28" s="91" t="s">
        <v>146</v>
      </c>
      <c r="C28" s="355">
        <v>8</v>
      </c>
    </row>
    <row r="29" spans="1:3" ht="56.25">
      <c r="A29" s="100" t="s">
        <v>384</v>
      </c>
      <c r="B29" s="101" t="s">
        <v>147</v>
      </c>
      <c r="C29" s="353">
        <f>C30</f>
        <v>0</v>
      </c>
    </row>
    <row r="30" spans="1:3" ht="93.75">
      <c r="A30" s="111" t="s">
        <v>385</v>
      </c>
      <c r="B30" s="115" t="s">
        <v>148</v>
      </c>
      <c r="C30" s="354">
        <f>C31</f>
        <v>0</v>
      </c>
    </row>
    <row r="31" spans="1:3" ht="75">
      <c r="A31" s="105" t="s">
        <v>386</v>
      </c>
      <c r="B31" s="106" t="s">
        <v>387</v>
      </c>
      <c r="C31" s="356">
        <f>C32</f>
        <v>0</v>
      </c>
    </row>
    <row r="32" spans="1:3" ht="75">
      <c r="A32" s="89" t="s">
        <v>388</v>
      </c>
      <c r="B32" s="90" t="s">
        <v>149</v>
      </c>
      <c r="C32" s="355"/>
    </row>
    <row r="33" spans="1:3" s="109" customFormat="1" ht="37.5">
      <c r="A33" s="116" t="s">
        <v>389</v>
      </c>
      <c r="B33" s="117" t="s">
        <v>390</v>
      </c>
      <c r="C33" s="353">
        <f>C34</f>
        <v>0</v>
      </c>
    </row>
    <row r="34" spans="1:3" s="107" customFormat="1" ht="56.25">
      <c r="A34" s="118" t="s">
        <v>391</v>
      </c>
      <c r="B34" s="119" t="s">
        <v>150</v>
      </c>
      <c r="C34" s="354">
        <f>C35</f>
        <v>0</v>
      </c>
    </row>
    <row r="35" spans="1:3" ht="37.5">
      <c r="A35" s="110" t="s">
        <v>392</v>
      </c>
      <c r="B35" s="27" t="s">
        <v>177</v>
      </c>
      <c r="C35" s="356">
        <f>C36</f>
        <v>0</v>
      </c>
    </row>
    <row r="36" spans="1:3" ht="56.25">
      <c r="A36" s="92" t="s">
        <v>393</v>
      </c>
      <c r="B36" s="91" t="s">
        <v>394</v>
      </c>
      <c r="C36" s="355">
        <v>0</v>
      </c>
    </row>
    <row r="37" spans="1:3" ht="18.75">
      <c r="A37" s="195" t="s">
        <v>3</v>
      </c>
      <c r="B37" s="196" t="s">
        <v>1</v>
      </c>
      <c r="C37" s="358"/>
    </row>
    <row r="38" spans="1:3" ht="30.75">
      <c r="A38" s="197" t="s">
        <v>4</v>
      </c>
      <c r="B38" s="198" t="s">
        <v>2</v>
      </c>
      <c r="C38" s="354"/>
    </row>
    <row r="39" spans="1:3" ht="45.75">
      <c r="A39" s="194" t="s">
        <v>32</v>
      </c>
      <c r="B39" s="193" t="s">
        <v>33</v>
      </c>
      <c r="C39" s="355"/>
    </row>
    <row r="40" spans="1:3" ht="18.75">
      <c r="A40" s="98" t="s">
        <v>109</v>
      </c>
      <c r="B40" s="120" t="s">
        <v>151</v>
      </c>
      <c r="C40" s="359">
        <f>C41</f>
        <v>650.7560000000001</v>
      </c>
    </row>
    <row r="41" spans="1:3" ht="37.5">
      <c r="A41" s="125" t="s">
        <v>110</v>
      </c>
      <c r="B41" s="126" t="s">
        <v>152</v>
      </c>
      <c r="C41" s="360">
        <f>C42+C47+C50+C55</f>
        <v>650.7560000000001</v>
      </c>
    </row>
    <row r="42" spans="1:3" ht="47.25" customHeight="1">
      <c r="A42" s="102" t="s">
        <v>111</v>
      </c>
      <c r="B42" s="103" t="s">
        <v>153</v>
      </c>
      <c r="C42" s="361">
        <f>C43+C45</f>
        <v>581.513</v>
      </c>
    </row>
    <row r="43" spans="1:3" ht="18.75">
      <c r="A43" s="104" t="s">
        <v>112</v>
      </c>
      <c r="B43" s="31" t="s">
        <v>154</v>
      </c>
      <c r="C43" s="362">
        <f>C44</f>
        <v>581.513</v>
      </c>
    </row>
    <row r="44" spans="1:3" ht="37.5">
      <c r="A44" s="89" t="s">
        <v>155</v>
      </c>
      <c r="B44" s="90" t="s">
        <v>156</v>
      </c>
      <c r="C44" s="363">
        <v>581.513</v>
      </c>
    </row>
    <row r="45" spans="1:3" ht="37.5">
      <c r="A45" s="104" t="s">
        <v>157</v>
      </c>
      <c r="B45" s="31" t="s">
        <v>158</v>
      </c>
      <c r="C45" s="362">
        <f>C46</f>
        <v>0</v>
      </c>
    </row>
    <row r="46" spans="1:3" ht="37.5">
      <c r="A46" s="89" t="s">
        <v>159</v>
      </c>
      <c r="B46" s="90" t="s">
        <v>160</v>
      </c>
      <c r="C46" s="363"/>
    </row>
    <row r="47" spans="1:3" ht="37.5">
      <c r="A47" s="102" t="s">
        <v>113</v>
      </c>
      <c r="B47" s="103" t="s">
        <v>161</v>
      </c>
      <c r="C47" s="361">
        <f>C48</f>
        <v>0</v>
      </c>
    </row>
    <row r="48" spans="1:3" ht="21" customHeight="1">
      <c r="A48" s="104" t="s">
        <v>114</v>
      </c>
      <c r="B48" s="31" t="s">
        <v>115</v>
      </c>
      <c r="C48" s="362">
        <f>C49</f>
        <v>0</v>
      </c>
    </row>
    <row r="49" spans="1:3" ht="17.25" customHeight="1">
      <c r="A49" s="89" t="s">
        <v>162</v>
      </c>
      <c r="B49" s="90" t="s">
        <v>163</v>
      </c>
      <c r="C49" s="363"/>
    </row>
    <row r="50" spans="1:3" ht="35.25" customHeight="1">
      <c r="A50" s="102" t="s">
        <v>116</v>
      </c>
      <c r="B50" s="103" t="s">
        <v>164</v>
      </c>
      <c r="C50" s="361">
        <f>C51+C53</f>
        <v>69.243</v>
      </c>
    </row>
    <row r="51" spans="1:3" ht="16.5" customHeight="1">
      <c r="A51" s="104" t="s">
        <v>165</v>
      </c>
      <c r="B51" s="31" t="s">
        <v>166</v>
      </c>
      <c r="C51" s="362">
        <f>C52</f>
        <v>69.243</v>
      </c>
    </row>
    <row r="52" spans="1:3" ht="14.25" customHeight="1">
      <c r="A52" s="89" t="s">
        <v>167</v>
      </c>
      <c r="B52" s="90" t="s">
        <v>168</v>
      </c>
      <c r="C52" s="363">
        <v>69.243</v>
      </c>
    </row>
    <row r="53" spans="1:3" ht="18.75">
      <c r="A53" s="104" t="s">
        <v>117</v>
      </c>
      <c r="B53" s="31" t="s">
        <v>118</v>
      </c>
      <c r="C53" s="362">
        <f>C54</f>
        <v>0</v>
      </c>
    </row>
    <row r="54" spans="1:3" ht="14.25" customHeight="1">
      <c r="A54" s="89" t="s">
        <v>169</v>
      </c>
      <c r="B54" s="90" t="s">
        <v>170</v>
      </c>
      <c r="C54" s="363"/>
    </row>
    <row r="55" spans="1:3" ht="18.75">
      <c r="A55" s="121" t="s">
        <v>119</v>
      </c>
      <c r="B55" s="122" t="s">
        <v>171</v>
      </c>
      <c r="C55" s="361">
        <f>C56</f>
        <v>0</v>
      </c>
    </row>
    <row r="56" spans="1:3" s="199" customFormat="1" ht="18.75">
      <c r="A56" s="93" t="s">
        <v>172</v>
      </c>
      <c r="B56" s="94" t="s">
        <v>120</v>
      </c>
      <c r="C56" s="363"/>
    </row>
    <row r="57" spans="1:3" ht="18.75">
      <c r="A57" s="127" t="s">
        <v>121</v>
      </c>
      <c r="B57" s="128" t="s">
        <v>122</v>
      </c>
      <c r="C57" s="360">
        <f>+C58</f>
        <v>0</v>
      </c>
    </row>
    <row r="58" spans="1:3" s="199" customFormat="1" ht="18.75">
      <c r="A58" s="200" t="s">
        <v>395</v>
      </c>
      <c r="B58" s="201" t="s">
        <v>396</v>
      </c>
      <c r="C58" s="363"/>
    </row>
    <row r="60" spans="1:3" ht="18.75">
      <c r="A60" s="95"/>
      <c r="B60" s="96"/>
      <c r="C60" s="97"/>
    </row>
    <row r="61" spans="1:3" ht="18.75">
      <c r="A61" s="95"/>
      <c r="B61" s="96"/>
      <c r="C61" s="97"/>
    </row>
    <row r="62" spans="1:3" ht="18.75">
      <c r="A62" s="95"/>
      <c r="B62" s="96"/>
      <c r="C62" s="97"/>
    </row>
    <row r="63" spans="1:3" ht="18.75">
      <c r="A63" s="95"/>
      <c r="B63" s="96"/>
      <c r="C63" s="97"/>
    </row>
    <row r="64" spans="1:3" ht="18.75">
      <c r="A64" s="95"/>
      <c r="B64" s="96"/>
      <c r="C64" s="97"/>
    </row>
    <row r="65" spans="1:3" ht="18.75">
      <c r="A65" s="95"/>
      <c r="B65" s="96"/>
      <c r="C65" s="97"/>
    </row>
    <row r="66" spans="1:3" ht="18.75">
      <c r="A66" s="95"/>
      <c r="B66" s="96"/>
      <c r="C66" s="97"/>
    </row>
    <row r="67" spans="1:3" ht="18.75">
      <c r="A67" s="95"/>
      <c r="B67" s="96"/>
      <c r="C67" s="97"/>
    </row>
    <row r="68" spans="1:3" ht="18.75">
      <c r="A68" s="95"/>
      <c r="B68" s="96"/>
      <c r="C68" s="97"/>
    </row>
    <row r="69" spans="1:3" ht="18.75">
      <c r="A69" s="95"/>
      <c r="B69" s="96"/>
      <c r="C69" s="97"/>
    </row>
    <row r="70" spans="1:3" ht="18.75">
      <c r="A70" s="95"/>
      <c r="B70" s="96"/>
      <c r="C70" s="97"/>
    </row>
    <row r="71" spans="1:3" ht="18.75">
      <c r="A71" s="95"/>
      <c r="B71" s="96"/>
      <c r="C71" s="97"/>
    </row>
    <row r="72" spans="1:3" ht="18.75">
      <c r="A72" s="95"/>
      <c r="B72" s="96"/>
      <c r="C72" s="97"/>
    </row>
    <row r="73" spans="1:3" ht="18.75">
      <c r="A73" s="95"/>
      <c r="B73" s="96"/>
      <c r="C73" s="97"/>
    </row>
    <row r="74" spans="1:3" ht="18.75">
      <c r="A74" s="95"/>
      <c r="B74" s="96"/>
      <c r="C74" s="97"/>
    </row>
    <row r="75" spans="1:3" ht="18.75">
      <c r="A75" s="95"/>
      <c r="B75" s="96"/>
      <c r="C75" s="97"/>
    </row>
    <row r="76" spans="1:3" ht="18.75">
      <c r="A76" s="95"/>
      <c r="B76" s="96"/>
      <c r="C76" s="97"/>
    </row>
    <row r="77" spans="1:3" ht="18.75">
      <c r="A77" s="95"/>
      <c r="B77" s="96"/>
      <c r="C77" s="97"/>
    </row>
    <row r="78" spans="1:3" ht="18.75">
      <c r="A78" s="95"/>
      <c r="B78" s="96"/>
      <c r="C78" s="97"/>
    </row>
    <row r="79" spans="1:3" ht="18.75">
      <c r="A79" s="95"/>
      <c r="B79" s="96"/>
      <c r="C79" s="97"/>
    </row>
    <row r="80" spans="1:3" ht="18.75">
      <c r="A80" s="95"/>
      <c r="B80" s="96"/>
      <c r="C80" s="97"/>
    </row>
    <row r="81" spans="1:3" ht="18.75">
      <c r="A81" s="95"/>
      <c r="B81" s="96"/>
      <c r="C81" s="97"/>
    </row>
    <row r="82" spans="1:3" ht="18.75">
      <c r="A82" s="95"/>
      <c r="B82" s="96"/>
      <c r="C82" s="97"/>
    </row>
    <row r="83" spans="1:3" ht="18.75">
      <c r="A83" s="95"/>
      <c r="B83" s="96"/>
      <c r="C83" s="97"/>
    </row>
    <row r="84" spans="1:3" ht="18.75">
      <c r="A84" s="95"/>
      <c r="B84" s="96"/>
      <c r="C84" s="97"/>
    </row>
    <row r="85" spans="1:3" ht="18.75">
      <c r="A85" s="95"/>
      <c r="B85" s="96"/>
      <c r="C85" s="97"/>
    </row>
    <row r="86" spans="1:3" ht="18.75">
      <c r="A86" s="95"/>
      <c r="B86" s="96"/>
      <c r="C86" s="97"/>
    </row>
    <row r="87" spans="1:3" ht="18.75">
      <c r="A87" s="95"/>
      <c r="B87" s="96"/>
      <c r="C87" s="97"/>
    </row>
    <row r="88" spans="1:3" ht="18.75">
      <c r="A88" s="95"/>
      <c r="B88" s="96"/>
      <c r="C88" s="97"/>
    </row>
    <row r="89" spans="1:3" ht="18.75">
      <c r="A89" s="95"/>
      <c r="B89" s="96"/>
      <c r="C89" s="97"/>
    </row>
    <row r="90" spans="1:3" ht="18.75">
      <c r="A90" s="95"/>
      <c r="B90" s="96"/>
      <c r="C90" s="97"/>
    </row>
    <row r="91" spans="1:3" ht="18.75">
      <c r="A91" s="95"/>
      <c r="B91" s="96"/>
      <c r="C91" s="97"/>
    </row>
    <row r="92" spans="1:3" ht="18.75">
      <c r="A92" s="95"/>
      <c r="B92" s="96"/>
      <c r="C92" s="97"/>
    </row>
    <row r="93" spans="1:3" ht="18.75">
      <c r="A93" s="95"/>
      <c r="B93" s="96"/>
      <c r="C93" s="97"/>
    </row>
    <row r="94" spans="1:3" ht="18.75">
      <c r="A94" s="95"/>
      <c r="B94" s="96"/>
      <c r="C94" s="97"/>
    </row>
    <row r="95" spans="1:3" ht="18.75">
      <c r="A95" s="95"/>
      <c r="B95" s="96"/>
      <c r="C95" s="97"/>
    </row>
    <row r="96" spans="1:3" ht="18.75">
      <c r="A96" s="95"/>
      <c r="B96" s="96"/>
      <c r="C96" s="97"/>
    </row>
    <row r="97" spans="1:3" ht="18.75">
      <c r="A97" s="95"/>
      <c r="B97" s="96"/>
      <c r="C97" s="97"/>
    </row>
    <row r="98" spans="1:3" ht="18.75">
      <c r="A98" s="95"/>
      <c r="B98" s="96"/>
      <c r="C98" s="97"/>
    </row>
    <row r="99" spans="1:3" ht="18.75">
      <c r="A99" s="95"/>
      <c r="B99" s="96"/>
      <c r="C99" s="97"/>
    </row>
    <row r="100" spans="1:3" ht="18.75">
      <c r="A100" s="95"/>
      <c r="B100" s="96"/>
      <c r="C100" s="97"/>
    </row>
    <row r="101" spans="1:3" ht="18.75">
      <c r="A101" s="95"/>
      <c r="B101" s="96"/>
      <c r="C101" s="97"/>
    </row>
    <row r="102" spans="1:3" ht="18.75">
      <c r="A102" s="95"/>
      <c r="B102" s="96"/>
      <c r="C102" s="97"/>
    </row>
    <row r="103" spans="1:3" ht="18.75">
      <c r="A103" s="95"/>
      <c r="B103" s="96"/>
      <c r="C103" s="97"/>
    </row>
    <row r="104" spans="1:3" ht="18.75">
      <c r="A104" s="95"/>
      <c r="B104" s="96"/>
      <c r="C104" s="97"/>
    </row>
    <row r="105" spans="1:3" ht="18.75">
      <c r="A105" s="95"/>
      <c r="B105" s="96"/>
      <c r="C105" s="97"/>
    </row>
    <row r="106" spans="1:3" ht="18.75">
      <c r="A106" s="95"/>
      <c r="B106" s="96"/>
      <c r="C106" s="97"/>
    </row>
    <row r="107" spans="1:3" ht="18.75">
      <c r="A107" s="95"/>
      <c r="B107" s="96"/>
      <c r="C107" s="97"/>
    </row>
    <row r="108" spans="1:3" ht="18.75">
      <c r="A108" s="95"/>
      <c r="B108" s="96"/>
      <c r="C108" s="97"/>
    </row>
    <row r="109" spans="1:3" ht="18.75">
      <c r="A109" s="95"/>
      <c r="B109" s="96"/>
      <c r="C109" s="97"/>
    </row>
    <row r="110" spans="1:3" ht="18.75">
      <c r="A110" s="95"/>
      <c r="B110" s="96"/>
      <c r="C110" s="97"/>
    </row>
    <row r="111" spans="1:3" ht="18.75">
      <c r="A111" s="95"/>
      <c r="B111" s="96"/>
      <c r="C111" s="97"/>
    </row>
    <row r="112" spans="1:3" ht="18.75">
      <c r="A112" s="95"/>
      <c r="B112" s="96"/>
      <c r="C112" s="97"/>
    </row>
    <row r="113" spans="1:3" ht="18.75">
      <c r="A113" s="95"/>
      <c r="B113" s="96"/>
      <c r="C113" s="97"/>
    </row>
    <row r="114" spans="1:3" ht="18.75">
      <c r="A114" s="95"/>
      <c r="B114" s="96"/>
      <c r="C114" s="97"/>
    </row>
    <row r="115" spans="1:3" ht="18.75">
      <c r="A115" s="95"/>
      <c r="B115" s="96"/>
      <c r="C115" s="97"/>
    </row>
    <row r="116" spans="1:3" ht="18.75">
      <c r="A116" s="95"/>
      <c r="B116" s="96"/>
      <c r="C116" s="97"/>
    </row>
    <row r="117" spans="1:3" ht="18.75">
      <c r="A117" s="95"/>
      <c r="B117" s="96"/>
      <c r="C117" s="97"/>
    </row>
    <row r="118" spans="1:3" ht="18.75">
      <c r="A118" s="95"/>
      <c r="B118" s="96"/>
      <c r="C118" s="97"/>
    </row>
    <row r="119" spans="1:3" ht="18.75">
      <c r="A119" s="95"/>
      <c r="B119" s="96"/>
      <c r="C119" s="97"/>
    </row>
    <row r="120" spans="1:3" ht="18.75">
      <c r="A120" s="95"/>
      <c r="B120" s="96"/>
      <c r="C120" s="97"/>
    </row>
    <row r="121" spans="1:3" ht="18.75">
      <c r="A121" s="95"/>
      <c r="B121" s="96"/>
      <c r="C121" s="97"/>
    </row>
    <row r="122" spans="1:3" ht="18.75">
      <c r="A122" s="95"/>
      <c r="B122" s="96"/>
      <c r="C122" s="97"/>
    </row>
    <row r="123" spans="1:3" ht="18.75">
      <c r="A123" s="95"/>
      <c r="B123" s="96"/>
      <c r="C123" s="97"/>
    </row>
    <row r="124" spans="1:3" ht="18.75">
      <c r="A124" s="95"/>
      <c r="B124" s="96"/>
      <c r="C124" s="97"/>
    </row>
    <row r="125" spans="1:3" ht="18.75">
      <c r="A125" s="95"/>
      <c r="B125" s="96"/>
      <c r="C125" s="97"/>
    </row>
    <row r="126" spans="1:3" ht="18.75">
      <c r="A126" s="95"/>
      <c r="B126" s="96"/>
      <c r="C126" s="97"/>
    </row>
    <row r="127" spans="1:3" ht="18.75">
      <c r="A127" s="95"/>
      <c r="B127" s="96"/>
      <c r="C127" s="97"/>
    </row>
    <row r="128" spans="1:3" ht="18.75">
      <c r="A128" s="95"/>
      <c r="B128" s="96"/>
      <c r="C128" s="97"/>
    </row>
    <row r="129" spans="1:3" ht="18.75">
      <c r="A129" s="95"/>
      <c r="B129" s="96"/>
      <c r="C129" s="97"/>
    </row>
    <row r="130" spans="1:3" ht="18.75">
      <c r="A130" s="95"/>
      <c r="B130" s="96"/>
      <c r="C130" s="97"/>
    </row>
    <row r="131" spans="1:3" ht="18.75">
      <c r="A131" s="95"/>
      <c r="B131" s="96"/>
      <c r="C131" s="97"/>
    </row>
    <row r="132" spans="1:3" ht="18.75">
      <c r="A132" s="95"/>
      <c r="B132" s="96"/>
      <c r="C132" s="97"/>
    </row>
    <row r="133" spans="1:3" ht="18.75">
      <c r="A133" s="95"/>
      <c r="B133" s="96"/>
      <c r="C133" s="97"/>
    </row>
    <row r="134" spans="1:3" ht="18.75">
      <c r="A134" s="95"/>
      <c r="B134" s="96"/>
      <c r="C134" s="97"/>
    </row>
    <row r="135" spans="1:3" ht="18.75">
      <c r="A135" s="95"/>
      <c r="B135" s="96"/>
      <c r="C135" s="97"/>
    </row>
    <row r="136" spans="1:3" ht="18.75">
      <c r="A136" s="95"/>
      <c r="B136" s="96"/>
      <c r="C136" s="97"/>
    </row>
    <row r="137" spans="1:3" ht="18.75">
      <c r="A137" s="95"/>
      <c r="B137" s="96"/>
      <c r="C137" s="97"/>
    </row>
    <row r="138" spans="1:3" ht="18.75">
      <c r="A138" s="95"/>
      <c r="B138" s="96"/>
      <c r="C138" s="97"/>
    </row>
    <row r="139" spans="1:3" ht="18.75">
      <c r="A139" s="95"/>
      <c r="B139" s="96"/>
      <c r="C139" s="97"/>
    </row>
    <row r="140" spans="1:3" ht="18.75">
      <c r="A140" s="95"/>
      <c r="B140" s="96"/>
      <c r="C140" s="97"/>
    </row>
    <row r="141" spans="1:3" ht="18.75">
      <c r="A141" s="95"/>
      <c r="B141" s="96"/>
      <c r="C141" s="97"/>
    </row>
    <row r="142" spans="1:3" ht="18.75">
      <c r="A142" s="95"/>
      <c r="B142" s="96"/>
      <c r="C142" s="97"/>
    </row>
    <row r="143" spans="1:3" ht="18.75">
      <c r="A143" s="95"/>
      <c r="B143" s="96"/>
      <c r="C143" s="97"/>
    </row>
    <row r="144" spans="1:3" ht="18.75">
      <c r="A144" s="95"/>
      <c r="B144" s="96"/>
      <c r="C144" s="97"/>
    </row>
    <row r="145" spans="1:3" ht="18.75">
      <c r="A145" s="95"/>
      <c r="B145" s="96"/>
      <c r="C145" s="97"/>
    </row>
    <row r="146" spans="1:3" ht="18.75">
      <c r="A146" s="95"/>
      <c r="B146" s="96"/>
      <c r="C146" s="97"/>
    </row>
    <row r="147" spans="1:3" ht="18.75">
      <c r="A147" s="95"/>
      <c r="B147" s="96"/>
      <c r="C147" s="97"/>
    </row>
    <row r="148" spans="1:3" ht="18.75">
      <c r="A148" s="95"/>
      <c r="B148" s="96"/>
      <c r="C148" s="97"/>
    </row>
    <row r="149" spans="1:3" ht="18.75">
      <c r="A149" s="95"/>
      <c r="B149" s="96"/>
      <c r="C149" s="97"/>
    </row>
    <row r="150" spans="1:3" ht="18.75">
      <c r="A150" s="95"/>
      <c r="B150" s="96"/>
      <c r="C150" s="97"/>
    </row>
    <row r="151" spans="1:3" ht="18.75">
      <c r="A151" s="95"/>
      <c r="B151" s="96"/>
      <c r="C151" s="97"/>
    </row>
    <row r="152" spans="1:3" ht="18.75">
      <c r="A152" s="95"/>
      <c r="B152" s="96"/>
      <c r="C152" s="97"/>
    </row>
    <row r="153" spans="1:3" ht="18.75">
      <c r="A153" s="95"/>
      <c r="B153" s="96"/>
      <c r="C153" s="97"/>
    </row>
    <row r="154" spans="1:3" ht="18.75">
      <c r="A154" s="95"/>
      <c r="B154" s="96"/>
      <c r="C154" s="97"/>
    </row>
    <row r="155" spans="1:3" ht="18.75">
      <c r="A155" s="95"/>
      <c r="B155" s="96"/>
      <c r="C155" s="97"/>
    </row>
    <row r="156" spans="1:3" ht="18.75">
      <c r="A156" s="95"/>
      <c r="B156" s="96"/>
      <c r="C156" s="97"/>
    </row>
    <row r="157" spans="1:3" ht="18.75">
      <c r="A157" s="95"/>
      <c r="B157" s="96"/>
      <c r="C157" s="97"/>
    </row>
    <row r="158" spans="1:3" ht="18.75">
      <c r="A158" s="95"/>
      <c r="B158" s="96"/>
      <c r="C158" s="97"/>
    </row>
    <row r="159" spans="1:3" ht="18.75">
      <c r="A159" s="95"/>
      <c r="B159" s="96"/>
      <c r="C159" s="97"/>
    </row>
    <row r="160" spans="1:3" ht="18.75">
      <c r="A160" s="95"/>
      <c r="B160" s="96"/>
      <c r="C160" s="97"/>
    </row>
    <row r="161" spans="1:3" ht="18.75">
      <c r="A161" s="95"/>
      <c r="B161" s="96"/>
      <c r="C161" s="97"/>
    </row>
    <row r="162" spans="1:3" ht="18.75">
      <c r="A162" s="95"/>
      <c r="B162" s="96"/>
      <c r="C162" s="97"/>
    </row>
    <row r="163" spans="1:3" ht="18.75">
      <c r="A163" s="95"/>
      <c r="B163" s="96"/>
      <c r="C163" s="97"/>
    </row>
    <row r="164" spans="1:3" ht="18.75">
      <c r="A164" s="95"/>
      <c r="B164" s="96"/>
      <c r="C164" s="97"/>
    </row>
    <row r="165" spans="1:3" ht="18.75">
      <c r="A165" s="95"/>
      <c r="B165" s="96"/>
      <c r="C165" s="97"/>
    </row>
    <row r="166" spans="1:3" ht="18.75">
      <c r="A166" s="95"/>
      <c r="B166" s="96"/>
      <c r="C166" s="97"/>
    </row>
    <row r="167" spans="1:3" ht="18.75">
      <c r="A167" s="95"/>
      <c r="B167" s="96"/>
      <c r="C167" s="97"/>
    </row>
    <row r="168" spans="1:3" ht="18.75">
      <c r="A168" s="95"/>
      <c r="B168" s="96"/>
      <c r="C168" s="97"/>
    </row>
    <row r="169" spans="1:3" ht="18.75">
      <c r="A169" s="95"/>
      <c r="B169" s="96"/>
      <c r="C169" s="97"/>
    </row>
    <row r="170" spans="1:3" ht="18.75">
      <c r="A170" s="95"/>
      <c r="B170" s="96"/>
      <c r="C170" s="97"/>
    </row>
    <row r="171" spans="1:3" ht="18.75">
      <c r="A171" s="95"/>
      <c r="B171" s="96"/>
      <c r="C171" s="97"/>
    </row>
    <row r="172" spans="1:3" ht="18.75">
      <c r="A172" s="95"/>
      <c r="B172" s="96"/>
      <c r="C172" s="97"/>
    </row>
    <row r="173" spans="1:3" ht="18.75">
      <c r="A173" s="95"/>
      <c r="B173" s="96"/>
      <c r="C173" s="97"/>
    </row>
    <row r="174" spans="1:3" ht="18.75">
      <c r="A174" s="95"/>
      <c r="B174" s="96"/>
      <c r="C174" s="97"/>
    </row>
    <row r="175" spans="1:3" ht="18.75">
      <c r="A175" s="95"/>
      <c r="B175" s="96"/>
      <c r="C175" s="97"/>
    </row>
    <row r="176" spans="1:3" ht="18.75">
      <c r="A176" s="95"/>
      <c r="B176" s="96"/>
      <c r="C176" s="97"/>
    </row>
    <row r="177" spans="1:3" ht="18.75">
      <c r="A177" s="95"/>
      <c r="B177" s="96"/>
      <c r="C177" s="97"/>
    </row>
    <row r="178" spans="1:3" ht="18.75">
      <c r="A178" s="95"/>
      <c r="B178" s="96"/>
      <c r="C178" s="97"/>
    </row>
    <row r="179" spans="1:3" ht="18.75">
      <c r="A179" s="95"/>
      <c r="B179" s="96"/>
      <c r="C179" s="97"/>
    </row>
    <row r="180" spans="1:3" ht="18.75">
      <c r="A180" s="95"/>
      <c r="B180" s="96"/>
      <c r="C180" s="97"/>
    </row>
    <row r="181" spans="1:3" ht="18.75">
      <c r="A181" s="95"/>
      <c r="B181" s="96"/>
      <c r="C181" s="97"/>
    </row>
    <row r="182" spans="1:3" ht="18.75">
      <c r="A182" s="95"/>
      <c r="B182" s="96"/>
      <c r="C182" s="97"/>
    </row>
    <row r="183" spans="1:3" ht="18.75">
      <c r="A183" s="95"/>
      <c r="B183" s="96"/>
      <c r="C183" s="97"/>
    </row>
    <row r="184" spans="1:3" ht="18.75">
      <c r="A184" s="95"/>
      <c r="B184" s="96"/>
      <c r="C184" s="97"/>
    </row>
    <row r="185" spans="1:3" ht="18.75">
      <c r="A185" s="95"/>
      <c r="B185" s="96"/>
      <c r="C185" s="97"/>
    </row>
    <row r="186" spans="1:3" ht="18.75">
      <c r="A186" s="95"/>
      <c r="B186" s="96"/>
      <c r="C186" s="97"/>
    </row>
    <row r="187" spans="1:3" ht="18.75">
      <c r="A187" s="95"/>
      <c r="B187" s="96"/>
      <c r="C187" s="97"/>
    </row>
    <row r="188" spans="1:3" ht="18.75">
      <c r="A188" s="95"/>
      <c r="B188" s="96"/>
      <c r="C188" s="97"/>
    </row>
    <row r="189" spans="1:3" ht="18.75">
      <c r="A189" s="95"/>
      <c r="B189" s="96"/>
      <c r="C189" s="97"/>
    </row>
  </sheetData>
  <sheetProtection formatRows="0" autoFilter="0"/>
  <mergeCells count="10">
    <mergeCell ref="A13:B13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86"/>
  <sheetViews>
    <sheetView view="pageBreakPreview" zoomScale="80" zoomScaleSheetLayoutView="80" zoomScalePageLayoutView="0" workbookViewId="0" topLeftCell="A5">
      <selection activeCell="D50" sqref="D50"/>
    </sheetView>
  </sheetViews>
  <sheetFormatPr defaultColWidth="8.8515625" defaultRowHeight="15"/>
  <cols>
    <col min="1" max="1" width="35.8515625" style="68" customWidth="1"/>
    <col min="2" max="2" width="86.7109375" style="71" customWidth="1"/>
    <col min="3" max="3" width="13.28125" style="71" customWidth="1"/>
    <col min="4" max="4" width="13.28125" style="72" customWidth="1"/>
    <col min="5" max="16384" width="8.8515625" style="69" customWidth="1"/>
  </cols>
  <sheetData>
    <row r="1" spans="1:7" s="62" customFormat="1" ht="15.75" customHeight="1">
      <c r="A1" s="545" t="s">
        <v>178</v>
      </c>
      <c r="B1" s="545"/>
      <c r="C1" s="545"/>
      <c r="D1" s="545"/>
      <c r="E1" s="84"/>
      <c r="F1" s="84"/>
      <c r="G1" s="84"/>
    </row>
    <row r="2" spans="1:7" s="62" customFormat="1" ht="15.75" customHeight="1">
      <c r="A2" s="545" t="s">
        <v>431</v>
      </c>
      <c r="B2" s="545"/>
      <c r="C2" s="545"/>
      <c r="D2" s="545"/>
      <c r="E2" s="84"/>
      <c r="F2" s="84"/>
      <c r="G2" s="84"/>
    </row>
    <row r="3" spans="1:7" s="62" customFormat="1" ht="15.75" customHeight="1">
      <c r="A3" s="545" t="s">
        <v>397</v>
      </c>
      <c r="B3" s="545"/>
      <c r="C3" s="545"/>
      <c r="D3" s="545"/>
      <c r="E3" s="84"/>
      <c r="F3" s="84"/>
      <c r="G3" s="84"/>
    </row>
    <row r="4" spans="1:7" s="63" customFormat="1" ht="16.5" customHeight="1">
      <c r="A4" s="541" t="s">
        <v>434</v>
      </c>
      <c r="B4" s="541"/>
      <c r="C4" s="541"/>
      <c r="D4" s="541"/>
      <c r="E4" s="85"/>
      <c r="F4" s="85"/>
      <c r="G4" s="85"/>
    </row>
    <row r="5" spans="1:7" s="63" customFormat="1" ht="16.5" customHeight="1">
      <c r="A5" s="541" t="s">
        <v>275</v>
      </c>
      <c r="B5" s="541"/>
      <c r="C5" s="541"/>
      <c r="D5" s="541"/>
      <c r="E5" s="85"/>
      <c r="F5" s="85"/>
      <c r="G5" s="85"/>
    </row>
    <row r="6" spans="1:4" ht="15.75">
      <c r="A6" s="553"/>
      <c r="B6" s="553"/>
      <c r="C6" s="553"/>
      <c r="D6" s="553"/>
    </row>
    <row r="7" spans="2:4" ht="15.75">
      <c r="B7" s="553"/>
      <c r="C7" s="553"/>
      <c r="D7" s="553"/>
    </row>
    <row r="8" ht="15.75">
      <c r="E8" s="73"/>
    </row>
    <row r="9" spans="1:5" s="74" customFormat="1" ht="17.25">
      <c r="A9" s="555" t="s">
        <v>441</v>
      </c>
      <c r="B9" s="555"/>
      <c r="C9" s="555"/>
      <c r="D9" s="555"/>
      <c r="E9" s="75"/>
    </row>
    <row r="10" spans="1:4" s="74" customFormat="1" ht="17.25">
      <c r="A10" s="554" t="s">
        <v>179</v>
      </c>
      <c r="B10" s="554"/>
      <c r="C10" s="554"/>
      <c r="D10" s="554"/>
    </row>
    <row r="11" ht="15.75">
      <c r="D11" s="72" t="s">
        <v>373</v>
      </c>
    </row>
    <row r="12" spans="1:4" s="76" customFormat="1" ht="88.5" customHeight="1">
      <c r="A12" s="86" t="s">
        <v>374</v>
      </c>
      <c r="B12" s="87" t="s">
        <v>375</v>
      </c>
      <c r="C12" s="88" t="s">
        <v>181</v>
      </c>
      <c r="D12" s="88" t="s">
        <v>180</v>
      </c>
    </row>
    <row r="13" spans="1:4" ht="18.75" customHeight="1">
      <c r="A13" s="551" t="s">
        <v>176</v>
      </c>
      <c r="B13" s="552"/>
      <c r="C13" s="350">
        <f>C14+C37</f>
        <v>1260</v>
      </c>
      <c r="D13" s="350">
        <f>D14+D37</f>
        <v>1129.155</v>
      </c>
    </row>
    <row r="14" spans="1:4" ht="17.25" customHeight="1">
      <c r="A14" s="98" t="s">
        <v>125</v>
      </c>
      <c r="B14" s="99" t="s">
        <v>376</v>
      </c>
      <c r="C14" s="352">
        <f>+C15+C18+C26+C29+C33</f>
        <v>692</v>
      </c>
      <c r="D14" s="352">
        <f>+D15+D18+D26+D29+D33</f>
        <v>701</v>
      </c>
    </row>
    <row r="15" spans="1:4" ht="18.75">
      <c r="A15" s="100" t="s">
        <v>377</v>
      </c>
      <c r="B15" s="101" t="s">
        <v>378</v>
      </c>
      <c r="C15" s="353">
        <f>C16</f>
        <v>106</v>
      </c>
      <c r="D15" s="353">
        <f>D16</f>
        <v>115</v>
      </c>
    </row>
    <row r="16" spans="1:4" ht="18.75">
      <c r="A16" s="111" t="s">
        <v>379</v>
      </c>
      <c r="B16" s="112" t="s">
        <v>380</v>
      </c>
      <c r="C16" s="354">
        <f>C17</f>
        <v>106</v>
      </c>
      <c r="D16" s="354">
        <f>D17</f>
        <v>115</v>
      </c>
    </row>
    <row r="17" spans="1:4" ht="36" customHeight="1">
      <c r="A17" s="89" t="s">
        <v>381</v>
      </c>
      <c r="B17" s="90" t="s">
        <v>126</v>
      </c>
      <c r="C17" s="355">
        <v>106</v>
      </c>
      <c r="D17" s="355">
        <v>115</v>
      </c>
    </row>
    <row r="18" spans="1:4" s="77" customFormat="1" ht="18.75">
      <c r="A18" s="100" t="s">
        <v>127</v>
      </c>
      <c r="B18" s="101" t="s">
        <v>128</v>
      </c>
      <c r="C18" s="353">
        <f>C19+C21</f>
        <v>578</v>
      </c>
      <c r="D18" s="353">
        <f>D19+D21</f>
        <v>578</v>
      </c>
    </row>
    <row r="19" spans="1:4" s="77" customFormat="1" ht="18.75">
      <c r="A19" s="111" t="s">
        <v>129</v>
      </c>
      <c r="B19" s="112" t="s">
        <v>130</v>
      </c>
      <c r="C19" s="354">
        <f>C20</f>
        <v>35</v>
      </c>
      <c r="D19" s="354">
        <f>D20</f>
        <v>35</v>
      </c>
    </row>
    <row r="20" spans="1:4" ht="16.5" customHeight="1">
      <c r="A20" s="89" t="s">
        <v>131</v>
      </c>
      <c r="B20" s="90" t="s">
        <v>132</v>
      </c>
      <c r="C20" s="355">
        <v>35</v>
      </c>
      <c r="D20" s="355">
        <v>35</v>
      </c>
    </row>
    <row r="21" spans="1:4" ht="17.25" customHeight="1">
      <c r="A21" s="111" t="s">
        <v>133</v>
      </c>
      <c r="B21" s="112" t="s">
        <v>134</v>
      </c>
      <c r="C21" s="354">
        <f>C22+C24</f>
        <v>543</v>
      </c>
      <c r="D21" s="354">
        <f>D22+D24</f>
        <v>543</v>
      </c>
    </row>
    <row r="22" spans="1:4" ht="56.25">
      <c r="A22" s="105" t="s">
        <v>135</v>
      </c>
      <c r="B22" s="106" t="s">
        <v>136</v>
      </c>
      <c r="C22" s="356">
        <f>C23</f>
        <v>377</v>
      </c>
      <c r="D22" s="356">
        <f>D23</f>
        <v>377</v>
      </c>
    </row>
    <row r="23" spans="1:4" ht="75">
      <c r="A23" s="89" t="s">
        <v>137</v>
      </c>
      <c r="B23" s="90" t="s">
        <v>138</v>
      </c>
      <c r="C23" s="355">
        <v>377</v>
      </c>
      <c r="D23" s="355">
        <v>377</v>
      </c>
    </row>
    <row r="24" spans="1:4" ht="56.25">
      <c r="A24" s="105" t="s">
        <v>139</v>
      </c>
      <c r="B24" s="106" t="s">
        <v>140</v>
      </c>
      <c r="C24" s="356">
        <f>C25</f>
        <v>166</v>
      </c>
      <c r="D24" s="356">
        <f>D25</f>
        <v>166</v>
      </c>
    </row>
    <row r="25" spans="1:4" ht="75">
      <c r="A25" s="89" t="s">
        <v>141</v>
      </c>
      <c r="B25" s="90" t="s">
        <v>142</v>
      </c>
      <c r="C25" s="355">
        <v>166</v>
      </c>
      <c r="D25" s="355">
        <v>166</v>
      </c>
    </row>
    <row r="26" spans="1:4" ht="17.25" customHeight="1">
      <c r="A26" s="113" t="s">
        <v>382</v>
      </c>
      <c r="B26" s="114" t="s">
        <v>383</v>
      </c>
      <c r="C26" s="353">
        <f>C27</f>
        <v>8</v>
      </c>
      <c r="D26" s="353">
        <f>D27</f>
        <v>8</v>
      </c>
    </row>
    <row r="27" spans="1:4" s="107" customFormat="1" ht="56.25">
      <c r="A27" s="108" t="s">
        <v>143</v>
      </c>
      <c r="B27" s="42" t="s">
        <v>144</v>
      </c>
      <c r="C27" s="357">
        <f>C28</f>
        <v>8</v>
      </c>
      <c r="D27" s="357">
        <f>D28</f>
        <v>8</v>
      </c>
    </row>
    <row r="28" spans="1:4" ht="19.5" customHeight="1">
      <c r="A28" s="92" t="s">
        <v>145</v>
      </c>
      <c r="B28" s="91" t="s">
        <v>146</v>
      </c>
      <c r="C28" s="355">
        <v>8</v>
      </c>
      <c r="D28" s="355">
        <v>8</v>
      </c>
    </row>
    <row r="29" spans="1:4" ht="56.25">
      <c r="A29" s="100" t="s">
        <v>384</v>
      </c>
      <c r="B29" s="101" t="s">
        <v>147</v>
      </c>
      <c r="C29" s="353">
        <f aca="true" t="shared" si="0" ref="C29:D31">C30</f>
        <v>0</v>
      </c>
      <c r="D29" s="353">
        <f t="shared" si="0"/>
        <v>0</v>
      </c>
    </row>
    <row r="30" spans="1:4" ht="93.75">
      <c r="A30" s="111" t="s">
        <v>385</v>
      </c>
      <c r="B30" s="115" t="s">
        <v>148</v>
      </c>
      <c r="C30" s="354">
        <f t="shared" si="0"/>
        <v>0</v>
      </c>
      <c r="D30" s="354">
        <f t="shared" si="0"/>
        <v>0</v>
      </c>
    </row>
    <row r="31" spans="1:4" ht="75">
      <c r="A31" s="105" t="s">
        <v>386</v>
      </c>
      <c r="B31" s="106" t="s">
        <v>387</v>
      </c>
      <c r="C31" s="356">
        <f t="shared" si="0"/>
        <v>0</v>
      </c>
      <c r="D31" s="356">
        <f t="shared" si="0"/>
        <v>0</v>
      </c>
    </row>
    <row r="32" spans="1:4" ht="75">
      <c r="A32" s="89" t="s">
        <v>388</v>
      </c>
      <c r="B32" s="90" t="s">
        <v>149</v>
      </c>
      <c r="C32" s="355"/>
      <c r="D32" s="355"/>
    </row>
    <row r="33" spans="1:4" s="109" customFormat="1" ht="37.5">
      <c r="A33" s="116" t="s">
        <v>389</v>
      </c>
      <c r="B33" s="117" t="s">
        <v>390</v>
      </c>
      <c r="C33" s="353">
        <f aca="true" t="shared" si="1" ref="C33:D35">C34</f>
        <v>0</v>
      </c>
      <c r="D33" s="353">
        <f t="shared" si="1"/>
        <v>0</v>
      </c>
    </row>
    <row r="34" spans="1:4" s="107" customFormat="1" ht="56.25">
      <c r="A34" s="118" t="s">
        <v>391</v>
      </c>
      <c r="B34" s="119" t="s">
        <v>150</v>
      </c>
      <c r="C34" s="354">
        <f t="shared" si="1"/>
        <v>0</v>
      </c>
      <c r="D34" s="354">
        <f t="shared" si="1"/>
        <v>0</v>
      </c>
    </row>
    <row r="35" spans="1:4" ht="37.5">
      <c r="A35" s="110" t="s">
        <v>392</v>
      </c>
      <c r="B35" s="27" t="s">
        <v>177</v>
      </c>
      <c r="C35" s="356">
        <f t="shared" si="1"/>
        <v>0</v>
      </c>
      <c r="D35" s="356">
        <f t="shared" si="1"/>
        <v>0</v>
      </c>
    </row>
    <row r="36" spans="1:4" ht="56.25">
      <c r="A36" s="92" t="s">
        <v>393</v>
      </c>
      <c r="B36" s="91" t="s">
        <v>394</v>
      </c>
      <c r="C36" s="355">
        <v>0</v>
      </c>
      <c r="D36" s="355">
        <v>0</v>
      </c>
    </row>
    <row r="37" spans="1:4" ht="18.75">
      <c r="A37" s="98" t="s">
        <v>109</v>
      </c>
      <c r="B37" s="120" t="s">
        <v>151</v>
      </c>
      <c r="C37" s="359">
        <f>C38</f>
        <v>568</v>
      </c>
      <c r="D37" s="359">
        <f>D38</f>
        <v>428.155</v>
      </c>
    </row>
    <row r="38" spans="1:4" ht="37.5">
      <c r="A38" s="125" t="s">
        <v>110</v>
      </c>
      <c r="B38" s="126" t="s">
        <v>152</v>
      </c>
      <c r="C38" s="360">
        <f>C39+C44+C47+C52</f>
        <v>568</v>
      </c>
      <c r="D38" s="360">
        <f>D39+D44+D47+D52</f>
        <v>428.155</v>
      </c>
    </row>
    <row r="39" spans="1:4" ht="47.25" customHeight="1">
      <c r="A39" s="102" t="s">
        <v>111</v>
      </c>
      <c r="B39" s="103" t="s">
        <v>153</v>
      </c>
      <c r="C39" s="361">
        <f>C40+C42</f>
        <v>497.898</v>
      </c>
      <c r="D39" s="361">
        <f>D40+D42</f>
        <v>361.18</v>
      </c>
    </row>
    <row r="40" spans="1:4" ht="18.75">
      <c r="A40" s="104" t="s">
        <v>112</v>
      </c>
      <c r="B40" s="31" t="s">
        <v>154</v>
      </c>
      <c r="C40" s="362">
        <f>C41</f>
        <v>497.898</v>
      </c>
      <c r="D40" s="362">
        <f>D41</f>
        <v>361.18</v>
      </c>
    </row>
    <row r="41" spans="1:4" ht="37.5">
      <c r="A41" s="89" t="s">
        <v>155</v>
      </c>
      <c r="B41" s="90" t="s">
        <v>156</v>
      </c>
      <c r="C41" s="363">
        <v>497.898</v>
      </c>
      <c r="D41" s="363">
        <v>361.18</v>
      </c>
    </row>
    <row r="42" spans="1:4" ht="37.5">
      <c r="A42" s="104" t="s">
        <v>157</v>
      </c>
      <c r="B42" s="31" t="s">
        <v>158</v>
      </c>
      <c r="C42" s="362">
        <f>C43</f>
        <v>0</v>
      </c>
      <c r="D42" s="362">
        <f>D43</f>
        <v>0</v>
      </c>
    </row>
    <row r="43" spans="1:4" ht="37.5">
      <c r="A43" s="89" t="s">
        <v>159</v>
      </c>
      <c r="B43" s="90" t="s">
        <v>160</v>
      </c>
      <c r="C43" s="363"/>
      <c r="D43" s="363"/>
    </row>
    <row r="44" spans="1:4" ht="37.5">
      <c r="A44" s="102" t="s">
        <v>113</v>
      </c>
      <c r="B44" s="103" t="s">
        <v>161</v>
      </c>
      <c r="C44" s="361">
        <f>C45</f>
        <v>0</v>
      </c>
      <c r="D44" s="361">
        <f>D45</f>
        <v>0</v>
      </c>
    </row>
    <row r="45" spans="1:4" ht="21" customHeight="1">
      <c r="A45" s="104" t="s">
        <v>114</v>
      </c>
      <c r="B45" s="31" t="s">
        <v>115</v>
      </c>
      <c r="C45" s="362">
        <f>C46</f>
        <v>0</v>
      </c>
      <c r="D45" s="362">
        <f>D46</f>
        <v>0</v>
      </c>
    </row>
    <row r="46" spans="1:4" ht="17.25" customHeight="1">
      <c r="A46" s="89" t="s">
        <v>162</v>
      </c>
      <c r="B46" s="90" t="s">
        <v>163</v>
      </c>
      <c r="C46" s="363"/>
      <c r="D46" s="363"/>
    </row>
    <row r="47" spans="1:4" ht="35.25" customHeight="1">
      <c r="A47" s="102" t="s">
        <v>116</v>
      </c>
      <c r="B47" s="103" t="s">
        <v>164</v>
      </c>
      <c r="C47" s="361">
        <f>C48+C50</f>
        <v>70.102</v>
      </c>
      <c r="D47" s="361">
        <f>D48+D50</f>
        <v>66.975</v>
      </c>
    </row>
    <row r="48" spans="1:4" ht="16.5" customHeight="1">
      <c r="A48" s="104" t="s">
        <v>165</v>
      </c>
      <c r="B48" s="31" t="s">
        <v>166</v>
      </c>
      <c r="C48" s="362">
        <f>C49</f>
        <v>70.102</v>
      </c>
      <c r="D48" s="362">
        <f>D49</f>
        <v>66.975</v>
      </c>
    </row>
    <row r="49" spans="1:4" ht="14.25" customHeight="1">
      <c r="A49" s="89" t="s">
        <v>167</v>
      </c>
      <c r="B49" s="90" t="s">
        <v>168</v>
      </c>
      <c r="C49" s="363">
        <v>70.102</v>
      </c>
      <c r="D49" s="363">
        <v>66.975</v>
      </c>
    </row>
    <row r="50" spans="1:4" ht="18.75">
      <c r="A50" s="104" t="s">
        <v>117</v>
      </c>
      <c r="B50" s="31" t="s">
        <v>118</v>
      </c>
      <c r="C50" s="362">
        <f>C51</f>
        <v>0</v>
      </c>
      <c r="D50" s="362">
        <f>D51</f>
        <v>0</v>
      </c>
    </row>
    <row r="51" spans="1:4" ht="14.25" customHeight="1">
      <c r="A51" s="89" t="s">
        <v>169</v>
      </c>
      <c r="B51" s="90" t="s">
        <v>170</v>
      </c>
      <c r="C51" s="363"/>
      <c r="D51" s="363"/>
    </row>
    <row r="52" spans="1:4" ht="18.75">
      <c r="A52" s="121" t="s">
        <v>119</v>
      </c>
      <c r="B52" s="122" t="s">
        <v>171</v>
      </c>
      <c r="C52" s="361">
        <f>C53</f>
        <v>0</v>
      </c>
      <c r="D52" s="361">
        <f>D53</f>
        <v>0</v>
      </c>
    </row>
    <row r="53" spans="1:4" ht="18.75">
      <c r="A53" s="93" t="s">
        <v>172</v>
      </c>
      <c r="B53" s="94" t="s">
        <v>120</v>
      </c>
      <c r="C53" s="363"/>
      <c r="D53" s="363"/>
    </row>
    <row r="54" spans="1:4" ht="18.75">
      <c r="A54" s="127" t="s">
        <v>121</v>
      </c>
      <c r="B54" s="128" t="s">
        <v>122</v>
      </c>
      <c r="C54" s="360">
        <f>+C55</f>
        <v>0</v>
      </c>
      <c r="D54" s="360">
        <f>+D55</f>
        <v>0</v>
      </c>
    </row>
    <row r="55" spans="1:4" ht="37.5">
      <c r="A55" s="123" t="s">
        <v>123</v>
      </c>
      <c r="B55" s="124" t="s">
        <v>124</v>
      </c>
      <c r="C55" s="363"/>
      <c r="D55" s="363"/>
    </row>
    <row r="56" ht="15.75">
      <c r="C56" s="72"/>
    </row>
    <row r="57" spans="1:4" ht="18.75">
      <c r="A57" s="95"/>
      <c r="B57" s="96"/>
      <c r="C57" s="97"/>
      <c r="D57" s="97"/>
    </row>
    <row r="58" spans="1:4" ht="18.75">
      <c r="A58" s="95"/>
      <c r="B58" s="96"/>
      <c r="C58" s="97"/>
      <c r="D58" s="97"/>
    </row>
    <row r="59" spans="1:4" ht="18.75">
      <c r="A59" s="95"/>
      <c r="B59" s="96"/>
      <c r="C59" s="97"/>
      <c r="D59" s="97"/>
    </row>
    <row r="60" spans="1:4" ht="18.75">
      <c r="A60" s="95"/>
      <c r="B60" s="96"/>
      <c r="C60" s="97"/>
      <c r="D60" s="97"/>
    </row>
    <row r="61" spans="1:4" ht="18.75">
      <c r="A61" s="95"/>
      <c r="B61" s="96"/>
      <c r="C61" s="97"/>
      <c r="D61" s="97"/>
    </row>
    <row r="62" spans="1:4" ht="18.75">
      <c r="A62" s="95"/>
      <c r="B62" s="96"/>
      <c r="C62" s="97"/>
      <c r="D62" s="97"/>
    </row>
    <row r="63" spans="1:4" ht="18.75">
      <c r="A63" s="95"/>
      <c r="B63" s="96"/>
      <c r="C63" s="97"/>
      <c r="D63" s="97"/>
    </row>
    <row r="64" spans="1:4" ht="18.75">
      <c r="A64" s="95"/>
      <c r="B64" s="96"/>
      <c r="C64" s="97"/>
      <c r="D64" s="97"/>
    </row>
    <row r="65" spans="1:4" ht="18.75">
      <c r="A65" s="95"/>
      <c r="B65" s="96"/>
      <c r="C65" s="97"/>
      <c r="D65" s="97"/>
    </row>
    <row r="66" spans="1:4" ht="18.75">
      <c r="A66" s="95"/>
      <c r="B66" s="96"/>
      <c r="C66" s="97"/>
      <c r="D66" s="97"/>
    </row>
    <row r="67" spans="1:4" ht="18.75">
      <c r="A67" s="95"/>
      <c r="B67" s="96"/>
      <c r="C67" s="97"/>
      <c r="D67" s="97"/>
    </row>
    <row r="68" spans="1:4" ht="18.75">
      <c r="A68" s="95"/>
      <c r="B68" s="96"/>
      <c r="C68" s="97"/>
      <c r="D68" s="97"/>
    </row>
    <row r="69" spans="1:4" ht="18.75">
      <c r="A69" s="95"/>
      <c r="B69" s="96"/>
      <c r="C69" s="97"/>
      <c r="D69" s="97"/>
    </row>
    <row r="70" spans="1:4" ht="18.75">
      <c r="A70" s="95"/>
      <c r="B70" s="96"/>
      <c r="C70" s="97"/>
      <c r="D70" s="97"/>
    </row>
    <row r="71" spans="1:4" ht="18.75">
      <c r="A71" s="95"/>
      <c r="B71" s="96"/>
      <c r="C71" s="97"/>
      <c r="D71" s="97"/>
    </row>
    <row r="72" spans="1:4" ht="18.75">
      <c r="A72" s="95"/>
      <c r="B72" s="96"/>
      <c r="C72" s="97"/>
      <c r="D72" s="97"/>
    </row>
    <row r="73" spans="1:4" ht="18.75">
      <c r="A73" s="95"/>
      <c r="B73" s="96"/>
      <c r="C73" s="97"/>
      <c r="D73" s="97"/>
    </row>
    <row r="74" spans="1:4" ht="18.75">
      <c r="A74" s="95"/>
      <c r="B74" s="96"/>
      <c r="C74" s="97"/>
      <c r="D74" s="97"/>
    </row>
    <row r="75" spans="1:4" ht="18.75">
      <c r="A75" s="95"/>
      <c r="B75" s="96"/>
      <c r="C75" s="97"/>
      <c r="D75" s="97"/>
    </row>
    <row r="76" spans="1:4" ht="18.75">
      <c r="A76" s="95"/>
      <c r="B76" s="96"/>
      <c r="C76" s="97"/>
      <c r="D76" s="97"/>
    </row>
    <row r="77" spans="1:4" ht="18.75">
      <c r="A77" s="95"/>
      <c r="B77" s="96"/>
      <c r="C77" s="96"/>
      <c r="D77" s="97"/>
    </row>
    <row r="78" spans="1:4" ht="18.75">
      <c r="A78" s="95"/>
      <c r="B78" s="96"/>
      <c r="C78" s="96"/>
      <c r="D78" s="97"/>
    </row>
    <row r="79" spans="1:4" ht="18.75">
      <c r="A79" s="95"/>
      <c r="B79" s="96"/>
      <c r="C79" s="96"/>
      <c r="D79" s="97"/>
    </row>
    <row r="80" spans="1:4" ht="18.75">
      <c r="A80" s="95"/>
      <c r="B80" s="96"/>
      <c r="C80" s="96"/>
      <c r="D80" s="97"/>
    </row>
    <row r="81" spans="1:4" ht="18.75">
      <c r="A81" s="95"/>
      <c r="B81" s="96"/>
      <c r="C81" s="96"/>
      <c r="D81" s="97"/>
    </row>
    <row r="82" spans="1:4" ht="18.75">
      <c r="A82" s="95"/>
      <c r="B82" s="96"/>
      <c r="C82" s="96"/>
      <c r="D82" s="97"/>
    </row>
    <row r="83" spans="1:4" ht="18.75">
      <c r="A83" s="95"/>
      <c r="B83" s="96"/>
      <c r="C83" s="96"/>
      <c r="D83" s="97"/>
    </row>
    <row r="84" spans="1:4" ht="18.75">
      <c r="A84" s="95"/>
      <c r="B84" s="96"/>
      <c r="C84" s="96"/>
      <c r="D84" s="97"/>
    </row>
    <row r="85" spans="1:4" ht="18.75">
      <c r="A85" s="95"/>
      <c r="B85" s="96"/>
      <c r="C85" s="96"/>
      <c r="D85" s="97"/>
    </row>
    <row r="86" spans="1:4" ht="18.75">
      <c r="A86" s="95"/>
      <c r="B86" s="96"/>
      <c r="C86" s="96"/>
      <c r="D86" s="97"/>
    </row>
    <row r="87" spans="1:4" ht="18.75">
      <c r="A87" s="95"/>
      <c r="B87" s="96"/>
      <c r="C87" s="96"/>
      <c r="D87" s="97"/>
    </row>
    <row r="88" spans="1:4" ht="18.75">
      <c r="A88" s="95"/>
      <c r="B88" s="96"/>
      <c r="C88" s="96"/>
      <c r="D88" s="97"/>
    </row>
    <row r="89" spans="1:4" ht="18.75">
      <c r="A89" s="95"/>
      <c r="B89" s="96"/>
      <c r="C89" s="96"/>
      <c r="D89" s="97"/>
    </row>
    <row r="90" spans="1:4" ht="18.75">
      <c r="A90" s="95"/>
      <c r="B90" s="96"/>
      <c r="C90" s="96"/>
      <c r="D90" s="97"/>
    </row>
    <row r="91" spans="1:4" ht="18.75">
      <c r="A91" s="95"/>
      <c r="B91" s="96"/>
      <c r="C91" s="96"/>
      <c r="D91" s="97"/>
    </row>
    <row r="92" spans="1:4" ht="18.75">
      <c r="A92" s="95"/>
      <c r="B92" s="96"/>
      <c r="C92" s="96"/>
      <c r="D92" s="97"/>
    </row>
    <row r="93" spans="1:4" ht="18.75">
      <c r="A93" s="95"/>
      <c r="B93" s="96"/>
      <c r="C93" s="96"/>
      <c r="D93" s="97"/>
    </row>
    <row r="94" spans="1:4" ht="18.75">
      <c r="A94" s="95"/>
      <c r="B94" s="96"/>
      <c r="C94" s="96"/>
      <c r="D94" s="97"/>
    </row>
    <row r="95" spans="1:4" ht="18.75">
      <c r="A95" s="95"/>
      <c r="B95" s="96"/>
      <c r="C95" s="96"/>
      <c r="D95" s="97"/>
    </row>
    <row r="96" spans="1:4" ht="18.75">
      <c r="A96" s="95"/>
      <c r="B96" s="96"/>
      <c r="C96" s="96"/>
      <c r="D96" s="97"/>
    </row>
    <row r="97" spans="1:4" ht="18.75">
      <c r="A97" s="95"/>
      <c r="B97" s="96"/>
      <c r="C97" s="96"/>
      <c r="D97" s="97"/>
    </row>
    <row r="98" spans="1:4" ht="18.75">
      <c r="A98" s="95"/>
      <c r="B98" s="96"/>
      <c r="C98" s="96"/>
      <c r="D98" s="97"/>
    </row>
    <row r="99" spans="1:4" ht="18.75">
      <c r="A99" s="95"/>
      <c r="B99" s="96"/>
      <c r="C99" s="96"/>
      <c r="D99" s="97"/>
    </row>
    <row r="100" spans="1:4" ht="18.75">
      <c r="A100" s="95"/>
      <c r="B100" s="96"/>
      <c r="C100" s="96"/>
      <c r="D100" s="97"/>
    </row>
    <row r="101" spans="1:4" ht="18.75">
      <c r="A101" s="95"/>
      <c r="B101" s="96"/>
      <c r="C101" s="96"/>
      <c r="D101" s="97"/>
    </row>
    <row r="102" spans="1:4" ht="18.75">
      <c r="A102" s="95"/>
      <c r="B102" s="96"/>
      <c r="C102" s="96"/>
      <c r="D102" s="97"/>
    </row>
    <row r="103" spans="1:4" ht="18.75">
      <c r="A103" s="95"/>
      <c r="B103" s="96"/>
      <c r="C103" s="96"/>
      <c r="D103" s="97"/>
    </row>
    <row r="104" spans="1:4" ht="18.75">
      <c r="A104" s="95"/>
      <c r="B104" s="96"/>
      <c r="C104" s="96"/>
      <c r="D104" s="97"/>
    </row>
    <row r="105" spans="1:4" ht="18.75">
      <c r="A105" s="95"/>
      <c r="B105" s="96"/>
      <c r="C105" s="96"/>
      <c r="D105" s="97"/>
    </row>
    <row r="106" spans="1:4" ht="18.75">
      <c r="A106" s="95"/>
      <c r="B106" s="96"/>
      <c r="C106" s="96"/>
      <c r="D106" s="97"/>
    </row>
    <row r="107" spans="1:4" ht="18.75">
      <c r="A107" s="95"/>
      <c r="B107" s="96"/>
      <c r="C107" s="96"/>
      <c r="D107" s="97"/>
    </row>
    <row r="108" spans="1:4" ht="18.75">
      <c r="A108" s="95"/>
      <c r="B108" s="96"/>
      <c r="C108" s="96"/>
      <c r="D108" s="97"/>
    </row>
    <row r="109" spans="1:4" ht="18.75">
      <c r="A109" s="95"/>
      <c r="B109" s="96"/>
      <c r="C109" s="96"/>
      <c r="D109" s="97"/>
    </row>
    <row r="110" spans="1:4" ht="18.75">
      <c r="A110" s="95"/>
      <c r="B110" s="96"/>
      <c r="C110" s="96"/>
      <c r="D110" s="97"/>
    </row>
    <row r="111" spans="1:4" ht="18.75">
      <c r="A111" s="95"/>
      <c r="B111" s="96"/>
      <c r="C111" s="96"/>
      <c r="D111" s="97"/>
    </row>
    <row r="112" spans="1:4" ht="18.75">
      <c r="A112" s="95"/>
      <c r="B112" s="96"/>
      <c r="C112" s="96"/>
      <c r="D112" s="97"/>
    </row>
    <row r="113" spans="1:4" ht="18.75">
      <c r="A113" s="95"/>
      <c r="B113" s="96"/>
      <c r="C113" s="96"/>
      <c r="D113" s="97"/>
    </row>
    <row r="114" spans="1:4" ht="18.75">
      <c r="A114" s="95"/>
      <c r="B114" s="96"/>
      <c r="C114" s="96"/>
      <c r="D114" s="97"/>
    </row>
    <row r="115" spans="1:4" ht="18.75">
      <c r="A115" s="95"/>
      <c r="B115" s="96"/>
      <c r="C115" s="96"/>
      <c r="D115" s="97"/>
    </row>
    <row r="116" spans="1:4" ht="18.75">
      <c r="A116" s="95"/>
      <c r="B116" s="96"/>
      <c r="C116" s="96"/>
      <c r="D116" s="97"/>
    </row>
    <row r="117" spans="1:4" ht="18.75">
      <c r="A117" s="95"/>
      <c r="B117" s="96"/>
      <c r="C117" s="96"/>
      <c r="D117" s="97"/>
    </row>
    <row r="118" spans="1:4" ht="18.75">
      <c r="A118" s="95"/>
      <c r="B118" s="96"/>
      <c r="C118" s="96"/>
      <c r="D118" s="97"/>
    </row>
    <row r="119" spans="1:4" ht="18.75">
      <c r="A119" s="95"/>
      <c r="B119" s="96"/>
      <c r="C119" s="96"/>
      <c r="D119" s="97"/>
    </row>
    <row r="120" spans="1:4" ht="18.75">
      <c r="A120" s="95"/>
      <c r="B120" s="96"/>
      <c r="C120" s="96"/>
      <c r="D120" s="97"/>
    </row>
    <row r="121" spans="1:4" ht="18.75">
      <c r="A121" s="95"/>
      <c r="B121" s="96"/>
      <c r="C121" s="96"/>
      <c r="D121" s="97"/>
    </row>
    <row r="122" spans="1:4" ht="18.75">
      <c r="A122" s="95"/>
      <c r="B122" s="96"/>
      <c r="C122" s="96"/>
      <c r="D122" s="97"/>
    </row>
    <row r="123" spans="1:4" ht="18.75">
      <c r="A123" s="95"/>
      <c r="B123" s="96"/>
      <c r="C123" s="96"/>
      <c r="D123" s="97"/>
    </row>
    <row r="124" spans="1:4" ht="18.75">
      <c r="A124" s="95"/>
      <c r="B124" s="96"/>
      <c r="C124" s="96"/>
      <c r="D124" s="97"/>
    </row>
    <row r="125" spans="1:4" ht="18.75">
      <c r="A125" s="95"/>
      <c r="B125" s="96"/>
      <c r="C125" s="96"/>
      <c r="D125" s="97"/>
    </row>
    <row r="126" spans="1:4" ht="18.75">
      <c r="A126" s="95"/>
      <c r="B126" s="96"/>
      <c r="C126" s="96"/>
      <c r="D126" s="97"/>
    </row>
    <row r="127" spans="1:4" ht="18.75">
      <c r="A127" s="95"/>
      <c r="B127" s="96"/>
      <c r="C127" s="96"/>
      <c r="D127" s="97"/>
    </row>
    <row r="128" spans="1:4" ht="18.75">
      <c r="A128" s="95"/>
      <c r="B128" s="96"/>
      <c r="C128" s="96"/>
      <c r="D128" s="97"/>
    </row>
    <row r="129" spans="1:4" ht="18.75">
      <c r="A129" s="95"/>
      <c r="B129" s="96"/>
      <c r="C129" s="96"/>
      <c r="D129" s="97"/>
    </row>
    <row r="130" spans="1:4" ht="18.75">
      <c r="A130" s="95"/>
      <c r="B130" s="96"/>
      <c r="C130" s="96"/>
      <c r="D130" s="97"/>
    </row>
    <row r="131" spans="1:4" ht="18.75">
      <c r="A131" s="95"/>
      <c r="B131" s="96"/>
      <c r="C131" s="96"/>
      <c r="D131" s="97"/>
    </row>
    <row r="132" spans="1:4" ht="18.75">
      <c r="A132" s="95"/>
      <c r="B132" s="96"/>
      <c r="C132" s="96"/>
      <c r="D132" s="97"/>
    </row>
    <row r="133" spans="1:4" ht="18.75">
      <c r="A133" s="95"/>
      <c r="B133" s="96"/>
      <c r="C133" s="96"/>
      <c r="D133" s="97"/>
    </row>
    <row r="134" spans="1:4" ht="18.75">
      <c r="A134" s="95"/>
      <c r="B134" s="96"/>
      <c r="C134" s="96"/>
      <c r="D134" s="97"/>
    </row>
    <row r="135" spans="1:4" ht="18.75">
      <c r="A135" s="95"/>
      <c r="B135" s="96"/>
      <c r="C135" s="96"/>
      <c r="D135" s="97"/>
    </row>
    <row r="136" spans="1:4" ht="18.75">
      <c r="A136" s="95"/>
      <c r="B136" s="96"/>
      <c r="C136" s="96"/>
      <c r="D136" s="97"/>
    </row>
    <row r="137" spans="1:4" ht="18.75">
      <c r="A137" s="95"/>
      <c r="B137" s="96"/>
      <c r="C137" s="96"/>
      <c r="D137" s="97"/>
    </row>
    <row r="138" spans="1:4" ht="18.75">
      <c r="A138" s="95"/>
      <c r="B138" s="96"/>
      <c r="C138" s="96"/>
      <c r="D138" s="97"/>
    </row>
    <row r="139" spans="1:4" ht="18.75">
      <c r="A139" s="95"/>
      <c r="B139" s="96"/>
      <c r="C139" s="96"/>
      <c r="D139" s="97"/>
    </row>
    <row r="140" spans="1:4" ht="18.75">
      <c r="A140" s="95"/>
      <c r="B140" s="96"/>
      <c r="C140" s="96"/>
      <c r="D140" s="97"/>
    </row>
    <row r="141" spans="1:4" ht="18.75">
      <c r="A141" s="95"/>
      <c r="B141" s="96"/>
      <c r="C141" s="96"/>
      <c r="D141" s="97"/>
    </row>
    <row r="142" spans="1:4" ht="18.75">
      <c r="A142" s="95"/>
      <c r="B142" s="96"/>
      <c r="C142" s="96"/>
      <c r="D142" s="97"/>
    </row>
    <row r="143" spans="1:4" ht="18.75">
      <c r="A143" s="95"/>
      <c r="B143" s="96"/>
      <c r="C143" s="96"/>
      <c r="D143" s="97"/>
    </row>
    <row r="144" spans="1:4" ht="18.75">
      <c r="A144" s="95"/>
      <c r="B144" s="96"/>
      <c r="C144" s="96"/>
      <c r="D144" s="97"/>
    </row>
    <row r="145" spans="1:4" ht="18.75">
      <c r="A145" s="95"/>
      <c r="B145" s="96"/>
      <c r="C145" s="96"/>
      <c r="D145" s="97"/>
    </row>
    <row r="146" spans="1:4" ht="18.75">
      <c r="A146" s="95"/>
      <c r="B146" s="96"/>
      <c r="C146" s="96"/>
      <c r="D146" s="97"/>
    </row>
    <row r="147" spans="1:4" ht="18.75">
      <c r="A147" s="95"/>
      <c r="B147" s="96"/>
      <c r="C147" s="96"/>
      <c r="D147" s="97"/>
    </row>
    <row r="148" spans="1:4" ht="18.75">
      <c r="A148" s="95"/>
      <c r="B148" s="96"/>
      <c r="C148" s="96"/>
      <c r="D148" s="97"/>
    </row>
    <row r="149" spans="1:4" ht="18.75">
      <c r="A149" s="95"/>
      <c r="B149" s="96"/>
      <c r="C149" s="96"/>
      <c r="D149" s="97"/>
    </row>
    <row r="150" spans="1:4" ht="18.75">
      <c r="A150" s="95"/>
      <c r="B150" s="96"/>
      <c r="C150" s="96"/>
      <c r="D150" s="97"/>
    </row>
    <row r="151" spans="1:4" ht="18.75">
      <c r="A151" s="95"/>
      <c r="B151" s="96"/>
      <c r="C151" s="96"/>
      <c r="D151" s="97"/>
    </row>
    <row r="152" spans="1:4" ht="18.75">
      <c r="A152" s="95"/>
      <c r="B152" s="96"/>
      <c r="C152" s="96"/>
      <c r="D152" s="97"/>
    </row>
    <row r="153" spans="1:4" ht="18.75">
      <c r="A153" s="95"/>
      <c r="B153" s="96"/>
      <c r="C153" s="96"/>
      <c r="D153" s="97"/>
    </row>
    <row r="154" spans="1:4" ht="18.75">
      <c r="A154" s="95"/>
      <c r="B154" s="96"/>
      <c r="C154" s="96"/>
      <c r="D154" s="97"/>
    </row>
    <row r="155" spans="1:4" ht="18.75">
      <c r="A155" s="95"/>
      <c r="B155" s="96"/>
      <c r="C155" s="96"/>
      <c r="D155" s="97"/>
    </row>
    <row r="156" spans="1:4" ht="18.75">
      <c r="A156" s="95"/>
      <c r="B156" s="96"/>
      <c r="C156" s="96"/>
      <c r="D156" s="97"/>
    </row>
    <row r="157" spans="1:4" ht="18.75">
      <c r="A157" s="95"/>
      <c r="B157" s="96"/>
      <c r="C157" s="96"/>
      <c r="D157" s="97"/>
    </row>
    <row r="158" spans="1:4" ht="18.75">
      <c r="A158" s="95"/>
      <c r="B158" s="96"/>
      <c r="C158" s="96"/>
      <c r="D158" s="97"/>
    </row>
    <row r="159" spans="1:4" ht="18.75">
      <c r="A159" s="95"/>
      <c r="B159" s="96"/>
      <c r="C159" s="96"/>
      <c r="D159" s="97"/>
    </row>
    <row r="160" spans="1:4" ht="18.75">
      <c r="A160" s="95"/>
      <c r="B160" s="96"/>
      <c r="C160" s="96"/>
      <c r="D160" s="97"/>
    </row>
    <row r="161" spans="1:4" ht="18.75">
      <c r="A161" s="95"/>
      <c r="B161" s="96"/>
      <c r="C161" s="96"/>
      <c r="D161" s="97"/>
    </row>
    <row r="162" spans="1:4" ht="18.75">
      <c r="A162" s="95"/>
      <c r="B162" s="96"/>
      <c r="C162" s="96"/>
      <c r="D162" s="97"/>
    </row>
    <row r="163" spans="1:4" ht="18.75">
      <c r="A163" s="95"/>
      <c r="B163" s="96"/>
      <c r="C163" s="96"/>
      <c r="D163" s="97"/>
    </row>
    <row r="164" spans="1:4" ht="18.75">
      <c r="A164" s="95"/>
      <c r="B164" s="96"/>
      <c r="C164" s="96"/>
      <c r="D164" s="97"/>
    </row>
    <row r="165" spans="1:4" ht="18.75">
      <c r="A165" s="95"/>
      <c r="B165" s="96"/>
      <c r="C165" s="96"/>
      <c r="D165" s="97"/>
    </row>
    <row r="166" spans="1:4" ht="18.75">
      <c r="A166" s="95"/>
      <c r="B166" s="96"/>
      <c r="C166" s="96"/>
      <c r="D166" s="97"/>
    </row>
    <row r="167" spans="1:4" ht="18.75">
      <c r="A167" s="95"/>
      <c r="B167" s="96"/>
      <c r="C167" s="96"/>
      <c r="D167" s="97"/>
    </row>
    <row r="168" spans="1:4" ht="18.75">
      <c r="A168" s="95"/>
      <c r="B168" s="96"/>
      <c r="C168" s="96"/>
      <c r="D168" s="97"/>
    </row>
    <row r="169" spans="1:4" ht="18.75">
      <c r="A169" s="95"/>
      <c r="B169" s="96"/>
      <c r="C169" s="96"/>
      <c r="D169" s="97"/>
    </row>
    <row r="170" spans="1:4" ht="18.75">
      <c r="A170" s="95"/>
      <c r="B170" s="96"/>
      <c r="C170" s="96"/>
      <c r="D170" s="97"/>
    </row>
    <row r="171" spans="1:4" ht="18.75">
      <c r="A171" s="95"/>
      <c r="B171" s="96"/>
      <c r="C171" s="96"/>
      <c r="D171" s="97"/>
    </row>
    <row r="172" spans="1:4" ht="18.75">
      <c r="A172" s="95"/>
      <c r="B172" s="96"/>
      <c r="C172" s="96"/>
      <c r="D172" s="97"/>
    </row>
    <row r="173" spans="1:4" ht="18.75">
      <c r="A173" s="95"/>
      <c r="B173" s="96"/>
      <c r="C173" s="96"/>
      <c r="D173" s="97"/>
    </row>
    <row r="174" spans="1:4" ht="18.75">
      <c r="A174" s="95"/>
      <c r="B174" s="96"/>
      <c r="C174" s="96"/>
      <c r="D174" s="97"/>
    </row>
    <row r="175" spans="1:4" ht="18.75">
      <c r="A175" s="95"/>
      <c r="B175" s="96"/>
      <c r="C175" s="96"/>
      <c r="D175" s="97"/>
    </row>
    <row r="176" spans="1:4" ht="18.75">
      <c r="A176" s="95"/>
      <c r="B176" s="96"/>
      <c r="C176" s="96"/>
      <c r="D176" s="97"/>
    </row>
    <row r="177" spans="1:4" ht="18.75">
      <c r="A177" s="95"/>
      <c r="B177" s="96"/>
      <c r="C177" s="96"/>
      <c r="D177" s="97"/>
    </row>
    <row r="178" spans="1:4" ht="18.75">
      <c r="A178" s="95"/>
      <c r="B178" s="96"/>
      <c r="C178" s="96"/>
      <c r="D178" s="97"/>
    </row>
    <row r="179" spans="1:4" ht="18.75">
      <c r="A179" s="95"/>
      <c r="B179" s="96"/>
      <c r="C179" s="96"/>
      <c r="D179" s="97"/>
    </row>
    <row r="180" spans="1:4" ht="18.75">
      <c r="A180" s="95"/>
      <c r="B180" s="96"/>
      <c r="C180" s="96"/>
      <c r="D180" s="97"/>
    </row>
    <row r="181" spans="1:4" ht="18.75">
      <c r="A181" s="95"/>
      <c r="B181" s="96"/>
      <c r="C181" s="96"/>
      <c r="D181" s="97"/>
    </row>
    <row r="182" spans="1:4" ht="18.75">
      <c r="A182" s="95"/>
      <c r="B182" s="96"/>
      <c r="C182" s="96"/>
      <c r="D182" s="97"/>
    </row>
    <row r="183" spans="1:4" ht="18.75">
      <c r="A183" s="95"/>
      <c r="B183" s="96"/>
      <c r="C183" s="96"/>
      <c r="D183" s="97"/>
    </row>
    <row r="184" spans="1:4" ht="18.75">
      <c r="A184" s="95"/>
      <c r="B184" s="96"/>
      <c r="C184" s="96"/>
      <c r="D184" s="97"/>
    </row>
    <row r="185" spans="1:4" ht="18.75">
      <c r="A185" s="95"/>
      <c r="B185" s="96"/>
      <c r="C185" s="96"/>
      <c r="D185" s="97"/>
    </row>
    <row r="186" spans="1:4" ht="18.75">
      <c r="A186" s="95"/>
      <c r="B186" s="96"/>
      <c r="C186" s="96"/>
      <c r="D186" s="97"/>
    </row>
  </sheetData>
  <sheetProtection formatRows="0" autoFilter="0"/>
  <mergeCells count="10">
    <mergeCell ref="A13:B13"/>
    <mergeCell ref="A6:D6"/>
    <mergeCell ref="A4:D4"/>
    <mergeCell ref="A5:D5"/>
    <mergeCell ref="A1:D1"/>
    <mergeCell ref="A2:D2"/>
    <mergeCell ref="A3:D3"/>
    <mergeCell ref="A10:D10"/>
    <mergeCell ref="A9:D9"/>
    <mergeCell ref="B7:D7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61" r:id="rId1"/>
  <rowBreaks count="1" manualBreakCount="1">
    <brk id="36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7"/>
  <sheetViews>
    <sheetView zoomScale="70" zoomScaleNormal="70" zoomScalePageLayoutView="0" workbookViewId="0" topLeftCell="A90">
      <selection activeCell="A133" sqref="A133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9.140625" style="5" customWidth="1"/>
    <col min="6" max="6" width="7.421875" style="6" customWidth="1"/>
    <col min="7" max="7" width="6.421875" style="12" customWidth="1"/>
    <col min="8" max="8" width="14.28125" style="14" customWidth="1"/>
    <col min="9" max="9" width="9.140625" style="59" customWidth="1"/>
    <col min="10" max="38" width="9.140625" style="1" customWidth="1"/>
  </cols>
  <sheetData>
    <row r="1" spans="1:8" s="62" customFormat="1" ht="15.75" customHeight="1">
      <c r="A1" s="545" t="s">
        <v>370</v>
      </c>
      <c r="B1" s="545"/>
      <c r="C1" s="545"/>
      <c r="D1" s="545"/>
      <c r="E1" s="545"/>
      <c r="F1" s="545"/>
      <c r="G1" s="545"/>
      <c r="H1" s="545"/>
    </row>
    <row r="2" spans="1:8" s="62" customFormat="1" ht="15.75" customHeight="1">
      <c r="A2" s="545" t="s">
        <v>431</v>
      </c>
      <c r="B2" s="545"/>
      <c r="C2" s="545"/>
      <c r="D2" s="545"/>
      <c r="E2" s="545"/>
      <c r="F2" s="545"/>
      <c r="G2" s="545"/>
      <c r="H2" s="545"/>
    </row>
    <row r="3" spans="1:8" s="62" customFormat="1" ht="15.75" customHeight="1">
      <c r="A3" s="545" t="s">
        <v>397</v>
      </c>
      <c r="B3" s="545"/>
      <c r="C3" s="545"/>
      <c r="D3" s="545"/>
      <c r="E3" s="545"/>
      <c r="F3" s="545"/>
      <c r="G3" s="545"/>
      <c r="H3" s="545"/>
    </row>
    <row r="4" spans="1:8" s="63" customFormat="1" ht="16.5" customHeight="1">
      <c r="A4" s="541" t="s">
        <v>434</v>
      </c>
      <c r="B4" s="541"/>
      <c r="C4" s="541"/>
      <c r="D4" s="541"/>
      <c r="E4" s="541"/>
      <c r="F4" s="541"/>
      <c r="G4" s="541"/>
      <c r="H4" s="541"/>
    </row>
    <row r="5" spans="1:8" s="63" customFormat="1" ht="16.5" customHeight="1">
      <c r="A5" s="541" t="s">
        <v>275</v>
      </c>
      <c r="B5" s="541"/>
      <c r="C5" s="541"/>
      <c r="D5" s="541"/>
      <c r="E5" s="541"/>
      <c r="F5" s="541"/>
      <c r="G5" s="541"/>
      <c r="H5" s="541"/>
    </row>
    <row r="6" spans="1:7" s="63" customFormat="1" ht="16.5" customHeight="1">
      <c r="A6" s="556"/>
      <c r="B6" s="556"/>
      <c r="C6" s="556"/>
      <c r="D6" s="556"/>
      <c r="E6" s="556"/>
      <c r="F6" s="556"/>
      <c r="G6" s="556"/>
    </row>
    <row r="7" spans="1:7" s="63" customFormat="1" ht="16.5" customHeight="1">
      <c r="A7" s="556"/>
      <c r="B7" s="556"/>
      <c r="C7" s="556"/>
      <c r="D7" s="556"/>
      <c r="E7" s="556"/>
      <c r="F7" s="556"/>
      <c r="G7" s="556"/>
    </row>
    <row r="8" spans="1:8" s="63" customFormat="1" ht="66" customHeight="1">
      <c r="A8" s="557" t="s">
        <v>442</v>
      </c>
      <c r="B8" s="557"/>
      <c r="C8" s="557"/>
      <c r="D8" s="557"/>
      <c r="E8" s="557"/>
      <c r="F8" s="557"/>
      <c r="G8" s="557"/>
      <c r="H8" s="557"/>
    </row>
    <row r="9" spans="1:8" s="3" customFormat="1" ht="15.75">
      <c r="A9" s="64"/>
      <c r="B9" s="65"/>
      <c r="C9" s="66"/>
      <c r="D9" s="66"/>
      <c r="E9" s="66"/>
      <c r="F9" s="66"/>
      <c r="G9" s="67"/>
      <c r="H9" s="67" t="s">
        <v>276</v>
      </c>
    </row>
    <row r="10" spans="1:38" s="22" customFormat="1" ht="54" customHeight="1">
      <c r="A10" s="10" t="s">
        <v>278</v>
      </c>
      <c r="B10" s="11" t="s">
        <v>206</v>
      </c>
      <c r="C10" s="11" t="s">
        <v>202</v>
      </c>
      <c r="D10" s="16" t="s">
        <v>203</v>
      </c>
      <c r="E10" s="17" t="s">
        <v>277</v>
      </c>
      <c r="F10" s="18"/>
      <c r="G10" s="19" t="s">
        <v>204</v>
      </c>
      <c r="H10" s="20" t="s">
        <v>205</v>
      </c>
      <c r="I10" s="5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5" customFormat="1" ht="18.75">
      <c r="A11" s="203" t="s">
        <v>211</v>
      </c>
      <c r="B11" s="204"/>
      <c r="C11" s="205"/>
      <c r="D11" s="206"/>
      <c r="E11" s="207"/>
      <c r="F11" s="208"/>
      <c r="G11" s="209"/>
      <c r="H11" s="365">
        <f>+H12</f>
        <v>1334.7559999999999</v>
      </c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5" customFormat="1" ht="18.75">
      <c r="A12" s="203" t="s">
        <v>444</v>
      </c>
      <c r="B12" s="210" t="s">
        <v>207</v>
      </c>
      <c r="C12" s="205"/>
      <c r="D12" s="206"/>
      <c r="E12" s="207"/>
      <c r="F12" s="208"/>
      <c r="G12" s="209"/>
      <c r="H12" s="365">
        <f>H13+H74+H81+H113+H130</f>
        <v>1334.7559999999999</v>
      </c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s="35" customFormat="1" ht="18.75">
      <c r="A13" s="203" t="s">
        <v>212</v>
      </c>
      <c r="B13" s="210" t="s">
        <v>207</v>
      </c>
      <c r="C13" s="205" t="s">
        <v>208</v>
      </c>
      <c r="D13" s="206"/>
      <c r="E13" s="207"/>
      <c r="F13" s="208"/>
      <c r="G13" s="209"/>
      <c r="H13" s="365">
        <f>H14+H19+H26+H45+H50+H55</f>
        <v>792</v>
      </c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s="35" customFormat="1" ht="37.5">
      <c r="A14" s="211" t="s">
        <v>213</v>
      </c>
      <c r="B14" s="210" t="s">
        <v>207</v>
      </c>
      <c r="C14" s="205" t="s">
        <v>208</v>
      </c>
      <c r="D14" s="206" t="s">
        <v>209</v>
      </c>
      <c r="E14" s="207"/>
      <c r="F14" s="208"/>
      <c r="G14" s="209"/>
      <c r="H14" s="365">
        <f>+H15</f>
        <v>180</v>
      </c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s="37" customFormat="1" ht="18.75">
      <c r="A15" s="212" t="s">
        <v>333</v>
      </c>
      <c r="B15" s="213" t="s">
        <v>207</v>
      </c>
      <c r="C15" s="214" t="s">
        <v>208</v>
      </c>
      <c r="D15" s="215" t="s">
        <v>209</v>
      </c>
      <c r="E15" s="216" t="s">
        <v>332</v>
      </c>
      <c r="F15" s="217" t="s">
        <v>280</v>
      </c>
      <c r="G15" s="218"/>
      <c r="H15" s="351">
        <f>+H16</f>
        <v>180</v>
      </c>
      <c r="I15" s="28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39" customFormat="1" ht="19.5">
      <c r="A16" s="219" t="s">
        <v>335</v>
      </c>
      <c r="B16" s="220" t="s">
        <v>207</v>
      </c>
      <c r="C16" s="221" t="s">
        <v>208</v>
      </c>
      <c r="D16" s="222" t="s">
        <v>209</v>
      </c>
      <c r="E16" s="223" t="s">
        <v>334</v>
      </c>
      <c r="F16" s="224" t="s">
        <v>280</v>
      </c>
      <c r="G16" s="225"/>
      <c r="H16" s="366">
        <f>+H17</f>
        <v>180</v>
      </c>
      <c r="I16" s="15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39" customFormat="1" ht="19.5">
      <c r="A17" s="219" t="s">
        <v>289</v>
      </c>
      <c r="B17" s="220" t="s">
        <v>207</v>
      </c>
      <c r="C17" s="221" t="s">
        <v>208</v>
      </c>
      <c r="D17" s="222" t="s">
        <v>209</v>
      </c>
      <c r="E17" s="223" t="s">
        <v>334</v>
      </c>
      <c r="F17" s="224" t="s">
        <v>288</v>
      </c>
      <c r="G17" s="225"/>
      <c r="H17" s="366">
        <f>+H18</f>
        <v>180</v>
      </c>
      <c r="I17" s="15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39" customFormat="1" ht="48.75" customHeight="1">
      <c r="A18" s="226" t="s">
        <v>215</v>
      </c>
      <c r="B18" s="204" t="s">
        <v>207</v>
      </c>
      <c r="C18" s="204" t="s">
        <v>208</v>
      </c>
      <c r="D18" s="227" t="s">
        <v>209</v>
      </c>
      <c r="E18" s="223" t="s">
        <v>334</v>
      </c>
      <c r="F18" s="224" t="s">
        <v>288</v>
      </c>
      <c r="G18" s="225" t="s">
        <v>210</v>
      </c>
      <c r="H18" s="366">
        <v>180</v>
      </c>
      <c r="I18" s="15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39" customFormat="1" ht="37.5">
      <c r="A19" s="211" t="s">
        <v>225</v>
      </c>
      <c r="B19" s="210" t="s">
        <v>207</v>
      </c>
      <c r="C19" s="205" t="s">
        <v>208</v>
      </c>
      <c r="D19" s="205" t="s">
        <v>214</v>
      </c>
      <c r="E19" s="206"/>
      <c r="F19" s="209"/>
      <c r="G19" s="205"/>
      <c r="H19" s="365">
        <f>+H20</f>
        <v>611</v>
      </c>
      <c r="I19" s="1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39" customFormat="1" ht="19.5">
      <c r="A20" s="212" t="s">
        <v>337</v>
      </c>
      <c r="B20" s="213" t="s">
        <v>207</v>
      </c>
      <c r="C20" s="214" t="s">
        <v>208</v>
      </c>
      <c r="D20" s="215" t="s">
        <v>214</v>
      </c>
      <c r="E20" s="228" t="s">
        <v>336</v>
      </c>
      <c r="F20" s="229" t="s">
        <v>280</v>
      </c>
      <c r="G20" s="218"/>
      <c r="H20" s="351">
        <f>+H21</f>
        <v>611</v>
      </c>
      <c r="I20" s="1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39" customFormat="1" ht="19.5">
      <c r="A21" s="219" t="s">
        <v>339</v>
      </c>
      <c r="B21" s="220" t="s">
        <v>207</v>
      </c>
      <c r="C21" s="221" t="s">
        <v>208</v>
      </c>
      <c r="D21" s="222" t="s">
        <v>214</v>
      </c>
      <c r="E21" s="223" t="s">
        <v>338</v>
      </c>
      <c r="F21" s="224" t="s">
        <v>280</v>
      </c>
      <c r="G21" s="225"/>
      <c r="H21" s="366">
        <f>+H22</f>
        <v>611</v>
      </c>
      <c r="I21" s="1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9" s="38" customFormat="1" ht="19.5">
      <c r="A22" s="219" t="s">
        <v>289</v>
      </c>
      <c r="B22" s="220" t="s">
        <v>207</v>
      </c>
      <c r="C22" s="221" t="s">
        <v>208</v>
      </c>
      <c r="D22" s="222" t="s">
        <v>214</v>
      </c>
      <c r="E22" s="223" t="s">
        <v>338</v>
      </c>
      <c r="F22" s="224" t="s">
        <v>288</v>
      </c>
      <c r="G22" s="225"/>
      <c r="H22" s="366">
        <f>SUM(H23:H25)</f>
        <v>611</v>
      </c>
      <c r="I22" s="15"/>
    </row>
    <row r="23" spans="1:9" s="38" customFormat="1" ht="43.5" customHeight="1">
      <c r="A23" s="226" t="s">
        <v>215</v>
      </c>
      <c r="B23" s="204" t="s">
        <v>207</v>
      </c>
      <c r="C23" s="204" t="s">
        <v>208</v>
      </c>
      <c r="D23" s="227" t="s">
        <v>214</v>
      </c>
      <c r="E23" s="223" t="s">
        <v>338</v>
      </c>
      <c r="F23" s="224" t="s">
        <v>288</v>
      </c>
      <c r="G23" s="225" t="s">
        <v>210</v>
      </c>
      <c r="H23" s="366">
        <v>353</v>
      </c>
      <c r="I23" s="15"/>
    </row>
    <row r="24" spans="1:9" s="38" customFormat="1" ht="19.5">
      <c r="A24" s="230" t="s">
        <v>216</v>
      </c>
      <c r="B24" s="204" t="s">
        <v>207</v>
      </c>
      <c r="C24" s="204" t="s">
        <v>208</v>
      </c>
      <c r="D24" s="227" t="s">
        <v>214</v>
      </c>
      <c r="E24" s="223" t="s">
        <v>338</v>
      </c>
      <c r="F24" s="224" t="s">
        <v>288</v>
      </c>
      <c r="G24" s="225" t="s">
        <v>217</v>
      </c>
      <c r="H24" s="366">
        <v>95</v>
      </c>
      <c r="I24" s="15"/>
    </row>
    <row r="25" spans="1:9" s="38" customFormat="1" ht="19.5">
      <c r="A25" s="230" t="s">
        <v>218</v>
      </c>
      <c r="B25" s="204" t="s">
        <v>207</v>
      </c>
      <c r="C25" s="204" t="s">
        <v>208</v>
      </c>
      <c r="D25" s="227" t="s">
        <v>214</v>
      </c>
      <c r="E25" s="223" t="s">
        <v>338</v>
      </c>
      <c r="F25" s="224" t="s">
        <v>288</v>
      </c>
      <c r="G25" s="225" t="s">
        <v>219</v>
      </c>
      <c r="H25" s="366">
        <v>163</v>
      </c>
      <c r="I25" s="15"/>
    </row>
    <row r="26" spans="1:9" s="38" customFormat="1" ht="2.25" customHeight="1" hidden="1">
      <c r="A26" s="231" t="s">
        <v>226</v>
      </c>
      <c r="B26" s="210" t="s">
        <v>207</v>
      </c>
      <c r="C26" s="210" t="s">
        <v>208</v>
      </c>
      <c r="D26" s="232" t="s">
        <v>220</v>
      </c>
      <c r="E26" s="232"/>
      <c r="F26" s="233"/>
      <c r="G26" s="234"/>
      <c r="H26" s="367">
        <f>+H27</f>
        <v>0</v>
      </c>
      <c r="I26" s="15"/>
    </row>
    <row r="27" spans="1:38" s="39" customFormat="1" ht="19.5" hidden="1">
      <c r="A27" s="212" t="s">
        <v>341</v>
      </c>
      <c r="B27" s="213" t="s">
        <v>207</v>
      </c>
      <c r="C27" s="214" t="s">
        <v>208</v>
      </c>
      <c r="D27" s="215" t="s">
        <v>220</v>
      </c>
      <c r="E27" s="228" t="s">
        <v>340</v>
      </c>
      <c r="F27" s="229" t="s">
        <v>280</v>
      </c>
      <c r="G27" s="218"/>
      <c r="H27" s="351">
        <f>+H28+H33+H38</f>
        <v>0</v>
      </c>
      <c r="I27" s="15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s="39" customFormat="1" ht="19.5" hidden="1">
      <c r="A28" s="219" t="s">
        <v>343</v>
      </c>
      <c r="B28" s="220" t="s">
        <v>207</v>
      </c>
      <c r="C28" s="221" t="s">
        <v>208</v>
      </c>
      <c r="D28" s="222" t="s">
        <v>220</v>
      </c>
      <c r="E28" s="223" t="s">
        <v>342</v>
      </c>
      <c r="F28" s="224" t="s">
        <v>280</v>
      </c>
      <c r="G28" s="225"/>
      <c r="H28" s="366">
        <f>+H29</f>
        <v>0</v>
      </c>
      <c r="I28" s="15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9" s="38" customFormat="1" ht="19.5" hidden="1">
      <c r="A29" s="219" t="s">
        <v>289</v>
      </c>
      <c r="B29" s="220" t="s">
        <v>207</v>
      </c>
      <c r="C29" s="221" t="s">
        <v>208</v>
      </c>
      <c r="D29" s="222" t="s">
        <v>220</v>
      </c>
      <c r="E29" s="223" t="s">
        <v>342</v>
      </c>
      <c r="F29" s="224" t="s">
        <v>288</v>
      </c>
      <c r="G29" s="225"/>
      <c r="H29" s="366">
        <f>SUM(H30:H32)</f>
        <v>0</v>
      </c>
      <c r="I29" s="15"/>
    </row>
    <row r="30" spans="1:9" s="38" customFormat="1" ht="43.5" customHeight="1" hidden="1">
      <c r="A30" s="226" t="s">
        <v>215</v>
      </c>
      <c r="B30" s="204" t="s">
        <v>207</v>
      </c>
      <c r="C30" s="204" t="s">
        <v>208</v>
      </c>
      <c r="D30" s="227" t="s">
        <v>220</v>
      </c>
      <c r="E30" s="223" t="s">
        <v>342</v>
      </c>
      <c r="F30" s="224" t="s">
        <v>288</v>
      </c>
      <c r="G30" s="225" t="s">
        <v>210</v>
      </c>
      <c r="H30" s="366"/>
      <c r="I30" s="15"/>
    </row>
    <row r="31" spans="1:9" s="38" customFormat="1" ht="19.5" hidden="1">
      <c r="A31" s="230" t="s">
        <v>216</v>
      </c>
      <c r="B31" s="204" t="s">
        <v>207</v>
      </c>
      <c r="C31" s="204" t="s">
        <v>208</v>
      </c>
      <c r="D31" s="227" t="s">
        <v>220</v>
      </c>
      <c r="E31" s="223" t="s">
        <v>342</v>
      </c>
      <c r="F31" s="224" t="s">
        <v>288</v>
      </c>
      <c r="G31" s="225" t="s">
        <v>217</v>
      </c>
      <c r="H31" s="366"/>
      <c r="I31" s="15"/>
    </row>
    <row r="32" spans="1:9" s="38" customFormat="1" ht="19.5" hidden="1">
      <c r="A32" s="230" t="s">
        <v>218</v>
      </c>
      <c r="B32" s="204" t="s">
        <v>207</v>
      </c>
      <c r="C32" s="204" t="s">
        <v>208</v>
      </c>
      <c r="D32" s="227" t="s">
        <v>220</v>
      </c>
      <c r="E32" s="223" t="s">
        <v>342</v>
      </c>
      <c r="F32" s="224" t="s">
        <v>288</v>
      </c>
      <c r="G32" s="225" t="s">
        <v>219</v>
      </c>
      <c r="H32" s="366"/>
      <c r="I32" s="15"/>
    </row>
    <row r="33" spans="1:38" s="39" customFormat="1" ht="19.5" hidden="1">
      <c r="A33" s="219" t="s">
        <v>345</v>
      </c>
      <c r="B33" s="220" t="s">
        <v>207</v>
      </c>
      <c r="C33" s="221" t="s">
        <v>208</v>
      </c>
      <c r="D33" s="222" t="s">
        <v>220</v>
      </c>
      <c r="E33" s="223" t="s">
        <v>344</v>
      </c>
      <c r="F33" s="224" t="s">
        <v>280</v>
      </c>
      <c r="G33" s="225"/>
      <c r="H33" s="366">
        <f>+H34</f>
        <v>0</v>
      </c>
      <c r="I33" s="1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9" s="38" customFormat="1" ht="17.25" customHeight="1" hidden="1">
      <c r="A34" s="219" t="s">
        <v>289</v>
      </c>
      <c r="B34" s="220" t="s">
        <v>207</v>
      </c>
      <c r="C34" s="221" t="s">
        <v>208</v>
      </c>
      <c r="D34" s="222" t="s">
        <v>220</v>
      </c>
      <c r="E34" s="223" t="s">
        <v>344</v>
      </c>
      <c r="F34" s="224" t="s">
        <v>288</v>
      </c>
      <c r="G34" s="225"/>
      <c r="H34" s="366">
        <f>SUM(H35:H37)</f>
        <v>0</v>
      </c>
      <c r="I34" s="15"/>
    </row>
    <row r="35" spans="1:9" s="38" customFormat="1" ht="43.5" customHeight="1" hidden="1">
      <c r="A35" s="226" t="s">
        <v>215</v>
      </c>
      <c r="B35" s="204" t="s">
        <v>207</v>
      </c>
      <c r="C35" s="204" t="s">
        <v>208</v>
      </c>
      <c r="D35" s="227" t="s">
        <v>220</v>
      </c>
      <c r="E35" s="223" t="s">
        <v>344</v>
      </c>
      <c r="F35" s="224" t="s">
        <v>288</v>
      </c>
      <c r="G35" s="225" t="s">
        <v>210</v>
      </c>
      <c r="H35" s="366"/>
      <c r="I35" s="15"/>
    </row>
    <row r="36" spans="1:9" s="38" customFormat="1" ht="19.5" hidden="1">
      <c r="A36" s="230" t="s">
        <v>216</v>
      </c>
      <c r="B36" s="204" t="s">
        <v>207</v>
      </c>
      <c r="C36" s="204" t="s">
        <v>208</v>
      </c>
      <c r="D36" s="227" t="s">
        <v>220</v>
      </c>
      <c r="E36" s="223" t="s">
        <v>344</v>
      </c>
      <c r="F36" s="224" t="s">
        <v>288</v>
      </c>
      <c r="G36" s="225" t="s">
        <v>217</v>
      </c>
      <c r="H36" s="366"/>
      <c r="I36" s="15"/>
    </row>
    <row r="37" spans="1:9" s="38" customFormat="1" ht="19.5" hidden="1">
      <c r="A37" s="230" t="s">
        <v>218</v>
      </c>
      <c r="B37" s="204" t="s">
        <v>207</v>
      </c>
      <c r="C37" s="204" t="s">
        <v>208</v>
      </c>
      <c r="D37" s="227" t="s">
        <v>220</v>
      </c>
      <c r="E37" s="223" t="s">
        <v>344</v>
      </c>
      <c r="F37" s="224" t="s">
        <v>288</v>
      </c>
      <c r="G37" s="225" t="s">
        <v>219</v>
      </c>
      <c r="H37" s="366"/>
      <c r="I37" s="15"/>
    </row>
    <row r="38" spans="1:38" s="39" customFormat="1" ht="19.5" hidden="1">
      <c r="A38" s="219" t="s">
        <v>347</v>
      </c>
      <c r="B38" s="220" t="s">
        <v>207</v>
      </c>
      <c r="C38" s="221" t="s">
        <v>208</v>
      </c>
      <c r="D38" s="222" t="s">
        <v>220</v>
      </c>
      <c r="E38" s="223" t="s">
        <v>346</v>
      </c>
      <c r="F38" s="224" t="s">
        <v>280</v>
      </c>
      <c r="G38" s="225"/>
      <c r="H38" s="366">
        <f>+H39</f>
        <v>0</v>
      </c>
      <c r="I38" s="15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9" s="38" customFormat="1" ht="19.5" hidden="1">
      <c r="A39" s="219" t="s">
        <v>289</v>
      </c>
      <c r="B39" s="220" t="s">
        <v>207</v>
      </c>
      <c r="C39" s="221" t="s">
        <v>208</v>
      </c>
      <c r="D39" s="222" t="s">
        <v>220</v>
      </c>
      <c r="E39" s="223" t="s">
        <v>346</v>
      </c>
      <c r="F39" s="224" t="s">
        <v>288</v>
      </c>
      <c r="G39" s="225"/>
      <c r="H39" s="366">
        <f>SUM(H40:H42)</f>
        <v>0</v>
      </c>
      <c r="I39" s="15"/>
    </row>
    <row r="40" spans="1:9" s="38" customFormat="1" ht="43.5" customHeight="1" hidden="1">
      <c r="A40" s="226" t="s">
        <v>215</v>
      </c>
      <c r="B40" s="204" t="s">
        <v>207</v>
      </c>
      <c r="C40" s="204" t="s">
        <v>208</v>
      </c>
      <c r="D40" s="227" t="s">
        <v>220</v>
      </c>
      <c r="E40" s="223" t="s">
        <v>346</v>
      </c>
      <c r="F40" s="224" t="s">
        <v>288</v>
      </c>
      <c r="G40" s="225" t="s">
        <v>210</v>
      </c>
      <c r="H40" s="366"/>
      <c r="I40" s="15"/>
    </row>
    <row r="41" spans="1:9" s="38" customFormat="1" ht="19.5" hidden="1">
      <c r="A41" s="230" t="s">
        <v>216</v>
      </c>
      <c r="B41" s="204" t="s">
        <v>207</v>
      </c>
      <c r="C41" s="204" t="s">
        <v>208</v>
      </c>
      <c r="D41" s="227" t="s">
        <v>220</v>
      </c>
      <c r="E41" s="223" t="s">
        <v>346</v>
      </c>
      <c r="F41" s="224" t="s">
        <v>288</v>
      </c>
      <c r="G41" s="225" t="s">
        <v>217</v>
      </c>
      <c r="H41" s="366"/>
      <c r="I41" s="15"/>
    </row>
    <row r="42" spans="1:9" s="38" customFormat="1" ht="19.5" hidden="1">
      <c r="A42" s="230" t="s">
        <v>218</v>
      </c>
      <c r="B42" s="204" t="s">
        <v>207</v>
      </c>
      <c r="C42" s="204" t="s">
        <v>208</v>
      </c>
      <c r="D42" s="227" t="s">
        <v>220</v>
      </c>
      <c r="E42" s="223" t="s">
        <v>346</v>
      </c>
      <c r="F42" s="224" t="s">
        <v>288</v>
      </c>
      <c r="G42" s="225" t="s">
        <v>219</v>
      </c>
      <c r="H42" s="366"/>
      <c r="I42" s="15"/>
    </row>
    <row r="43" spans="1:9" s="38" customFormat="1" ht="37.5" hidden="1">
      <c r="A43" s="235" t="s">
        <v>349</v>
      </c>
      <c r="B43" s="221" t="s">
        <v>207</v>
      </c>
      <c r="C43" s="221" t="s">
        <v>208</v>
      </c>
      <c r="D43" s="222" t="s">
        <v>220</v>
      </c>
      <c r="E43" s="236" t="s">
        <v>346</v>
      </c>
      <c r="F43" s="237" t="s">
        <v>348</v>
      </c>
      <c r="G43" s="225"/>
      <c r="H43" s="366">
        <f>+H44</f>
        <v>0</v>
      </c>
      <c r="I43" s="15"/>
    </row>
    <row r="44" spans="1:9" s="34" customFormat="1" ht="18.75" hidden="1">
      <c r="A44" s="226" t="s">
        <v>221</v>
      </c>
      <c r="B44" s="204" t="s">
        <v>207</v>
      </c>
      <c r="C44" s="204" t="s">
        <v>208</v>
      </c>
      <c r="D44" s="204" t="s">
        <v>220</v>
      </c>
      <c r="E44" s="236" t="s">
        <v>346</v>
      </c>
      <c r="F44" s="237" t="s">
        <v>348</v>
      </c>
      <c r="G44" s="204" t="s">
        <v>222</v>
      </c>
      <c r="H44" s="368"/>
      <c r="I44" s="33"/>
    </row>
    <row r="45" spans="1:9" s="34" customFormat="1" ht="18.75" hidden="1">
      <c r="A45" s="238" t="s">
        <v>223</v>
      </c>
      <c r="B45" s="210" t="s">
        <v>207</v>
      </c>
      <c r="C45" s="209" t="s">
        <v>208</v>
      </c>
      <c r="D45" s="205" t="s">
        <v>224</v>
      </c>
      <c r="E45" s="207"/>
      <c r="F45" s="208"/>
      <c r="G45" s="239"/>
      <c r="H45" s="365">
        <f>H46</f>
        <v>0</v>
      </c>
      <c r="I45" s="33"/>
    </row>
    <row r="46" spans="1:9" s="34" customFormat="1" ht="18.75" hidden="1">
      <c r="A46" s="240" t="s">
        <v>357</v>
      </c>
      <c r="B46" s="213" t="s">
        <v>207</v>
      </c>
      <c r="C46" s="241" t="s">
        <v>208</v>
      </c>
      <c r="D46" s="242" t="s">
        <v>224</v>
      </c>
      <c r="E46" s="243" t="s">
        <v>356</v>
      </c>
      <c r="F46" s="244" t="s">
        <v>280</v>
      </c>
      <c r="G46" s="245"/>
      <c r="H46" s="365">
        <f>H47</f>
        <v>0</v>
      </c>
      <c r="I46" s="33"/>
    </row>
    <row r="47" spans="1:38" s="39" customFormat="1" ht="19.5" hidden="1">
      <c r="A47" s="219" t="s">
        <v>363</v>
      </c>
      <c r="B47" s="220" t="s">
        <v>207</v>
      </c>
      <c r="C47" s="221" t="s">
        <v>208</v>
      </c>
      <c r="D47" s="222" t="s">
        <v>224</v>
      </c>
      <c r="E47" s="246" t="s">
        <v>362</v>
      </c>
      <c r="F47" s="247" t="s">
        <v>280</v>
      </c>
      <c r="G47" s="225"/>
      <c r="H47" s="366">
        <f>+H48</f>
        <v>0</v>
      </c>
      <c r="I47" s="15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8" s="39" customFormat="1" ht="19.5" hidden="1">
      <c r="A48" s="219" t="s">
        <v>365</v>
      </c>
      <c r="B48" s="220" t="s">
        <v>207</v>
      </c>
      <c r="C48" s="221" t="s">
        <v>208</v>
      </c>
      <c r="D48" s="222" t="s">
        <v>224</v>
      </c>
      <c r="E48" s="246" t="s">
        <v>362</v>
      </c>
      <c r="F48" s="247" t="s">
        <v>364</v>
      </c>
      <c r="G48" s="225"/>
      <c r="H48" s="366">
        <f>+H49</f>
        <v>0</v>
      </c>
      <c r="I48" s="15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:9" s="34" customFormat="1" ht="18.75" hidden="1">
      <c r="A49" s="248" t="s">
        <v>216</v>
      </c>
      <c r="B49" s="204" t="s">
        <v>207</v>
      </c>
      <c r="C49" s="204" t="s">
        <v>208</v>
      </c>
      <c r="D49" s="204" t="s">
        <v>224</v>
      </c>
      <c r="E49" s="246" t="s">
        <v>362</v>
      </c>
      <c r="F49" s="247" t="s">
        <v>364</v>
      </c>
      <c r="G49" s="204" t="s">
        <v>217</v>
      </c>
      <c r="H49" s="368"/>
      <c r="I49" s="33"/>
    </row>
    <row r="50" spans="1:9" s="30" customFormat="1" ht="20.25" customHeight="1" hidden="1">
      <c r="A50" s="231" t="s">
        <v>368</v>
      </c>
      <c r="B50" s="210" t="s">
        <v>207</v>
      </c>
      <c r="C50" s="210" t="s">
        <v>208</v>
      </c>
      <c r="D50" s="249">
        <v>11</v>
      </c>
      <c r="E50" s="207"/>
      <c r="F50" s="208"/>
      <c r="G50" s="204"/>
      <c r="H50" s="365">
        <f>H51</f>
        <v>0</v>
      </c>
      <c r="I50" s="25"/>
    </row>
    <row r="51" spans="1:9" s="30" customFormat="1" ht="20.25" customHeight="1" hidden="1">
      <c r="A51" s="226" t="s">
        <v>227</v>
      </c>
      <c r="B51" s="213" t="s">
        <v>207</v>
      </c>
      <c r="C51" s="204" t="s">
        <v>208</v>
      </c>
      <c r="D51" s="250">
        <v>11</v>
      </c>
      <c r="E51" s="251" t="s">
        <v>366</v>
      </c>
      <c r="F51" s="252" t="s">
        <v>280</v>
      </c>
      <c r="G51" s="253"/>
      <c r="H51" s="369">
        <f>H52</f>
        <v>0</v>
      </c>
      <c r="I51" s="25"/>
    </row>
    <row r="52" spans="1:9" s="30" customFormat="1" ht="20.25" customHeight="1" hidden="1">
      <c r="A52" s="226" t="s">
        <v>228</v>
      </c>
      <c r="B52" s="220" t="s">
        <v>207</v>
      </c>
      <c r="C52" s="204" t="s">
        <v>208</v>
      </c>
      <c r="D52" s="250">
        <v>11</v>
      </c>
      <c r="E52" s="251" t="s">
        <v>367</v>
      </c>
      <c r="F52" s="254" t="s">
        <v>280</v>
      </c>
      <c r="G52" s="253"/>
      <c r="H52" s="369">
        <f>H53</f>
        <v>0</v>
      </c>
      <c r="I52" s="25"/>
    </row>
    <row r="53" spans="1:9" s="30" customFormat="1" ht="18.75" hidden="1">
      <c r="A53" s="230" t="s">
        <v>369</v>
      </c>
      <c r="B53" s="220" t="s">
        <v>207</v>
      </c>
      <c r="C53" s="204" t="s">
        <v>208</v>
      </c>
      <c r="D53" s="250">
        <v>11</v>
      </c>
      <c r="E53" s="255" t="s">
        <v>367</v>
      </c>
      <c r="F53" s="256">
        <v>1403</v>
      </c>
      <c r="G53" s="253"/>
      <c r="H53" s="369">
        <f>H54</f>
        <v>0</v>
      </c>
      <c r="I53" s="25"/>
    </row>
    <row r="54" spans="1:9" s="30" customFormat="1" ht="20.25" customHeight="1" hidden="1">
      <c r="A54" s="230" t="s">
        <v>218</v>
      </c>
      <c r="B54" s="204" t="s">
        <v>207</v>
      </c>
      <c r="C54" s="204" t="s">
        <v>208</v>
      </c>
      <c r="D54" s="257">
        <v>11</v>
      </c>
      <c r="E54" s="251" t="s">
        <v>367</v>
      </c>
      <c r="F54" s="258">
        <v>1403</v>
      </c>
      <c r="G54" s="204" t="s">
        <v>219</v>
      </c>
      <c r="H54" s="370"/>
      <c r="I54" s="25"/>
    </row>
    <row r="55" spans="1:9" s="30" customFormat="1" ht="18" customHeight="1">
      <c r="A55" s="211" t="s">
        <v>229</v>
      </c>
      <c r="B55" s="210" t="s">
        <v>207</v>
      </c>
      <c r="C55" s="205" t="s">
        <v>208</v>
      </c>
      <c r="D55" s="206" t="s">
        <v>230</v>
      </c>
      <c r="E55" s="259"/>
      <c r="F55" s="260"/>
      <c r="G55" s="209"/>
      <c r="H55" s="365">
        <f>H56+H60+H64+H68</f>
        <v>1</v>
      </c>
      <c r="I55" s="25"/>
    </row>
    <row r="56" spans="1:9" s="40" customFormat="1" ht="18.75" hidden="1">
      <c r="A56" s="231"/>
      <c r="B56" s="213"/>
      <c r="C56" s="210"/>
      <c r="D56" s="232"/>
      <c r="E56" s="261"/>
      <c r="F56" s="262"/>
      <c r="G56" s="234"/>
      <c r="H56" s="365"/>
      <c r="I56" s="4"/>
    </row>
    <row r="57" spans="1:9" s="40" customFormat="1" ht="18.75" hidden="1">
      <c r="A57" s="226"/>
      <c r="B57" s="220"/>
      <c r="C57" s="204"/>
      <c r="D57" s="227"/>
      <c r="E57" s="251"/>
      <c r="F57" s="254"/>
      <c r="G57" s="263"/>
      <c r="H57" s="371"/>
      <c r="I57" s="4"/>
    </row>
    <row r="58" spans="1:9" s="30" customFormat="1" ht="18.75" hidden="1">
      <c r="A58" s="264"/>
      <c r="B58" s="220"/>
      <c r="C58" s="265"/>
      <c r="D58" s="266"/>
      <c r="E58" s="255"/>
      <c r="F58" s="256"/>
      <c r="G58" s="263"/>
      <c r="H58" s="371"/>
      <c r="I58" s="25"/>
    </row>
    <row r="59" spans="1:9" s="30" customFormat="1" ht="18.75" hidden="1">
      <c r="A59" s="267"/>
      <c r="B59" s="204"/>
      <c r="C59" s="268"/>
      <c r="D59" s="268"/>
      <c r="E59" s="251"/>
      <c r="F59" s="258"/>
      <c r="G59" s="268"/>
      <c r="H59" s="370"/>
      <c r="I59" s="25"/>
    </row>
    <row r="60" spans="1:9" s="40" customFormat="1" ht="56.25" hidden="1">
      <c r="A60" s="231" t="s">
        <v>416</v>
      </c>
      <c r="B60" s="213" t="s">
        <v>207</v>
      </c>
      <c r="C60" s="210" t="s">
        <v>208</v>
      </c>
      <c r="D60" s="232" t="s">
        <v>230</v>
      </c>
      <c r="E60" s="261" t="s">
        <v>232</v>
      </c>
      <c r="F60" s="262" t="s">
        <v>280</v>
      </c>
      <c r="G60" s="234"/>
      <c r="H60" s="365">
        <f>+H61</f>
        <v>0</v>
      </c>
      <c r="I60" s="4"/>
    </row>
    <row r="61" spans="1:9" s="40" customFormat="1" ht="56.25" hidden="1">
      <c r="A61" s="226" t="s">
        <v>412</v>
      </c>
      <c r="B61" s="220" t="s">
        <v>207</v>
      </c>
      <c r="C61" s="204" t="s">
        <v>208</v>
      </c>
      <c r="D61" s="227" t="s">
        <v>230</v>
      </c>
      <c r="E61" s="269" t="s">
        <v>306</v>
      </c>
      <c r="F61" s="270" t="s">
        <v>280</v>
      </c>
      <c r="G61" s="253"/>
      <c r="H61" s="369">
        <f>+H62</f>
        <v>0</v>
      </c>
      <c r="I61" s="4"/>
    </row>
    <row r="62" spans="1:249" s="38" customFormat="1" ht="19.5" hidden="1">
      <c r="A62" s="219" t="s">
        <v>308</v>
      </c>
      <c r="B62" s="220" t="s">
        <v>207</v>
      </c>
      <c r="C62" s="221" t="s">
        <v>208</v>
      </c>
      <c r="D62" s="222" t="s">
        <v>230</v>
      </c>
      <c r="E62" s="246" t="s">
        <v>306</v>
      </c>
      <c r="F62" s="247" t="s">
        <v>307</v>
      </c>
      <c r="G62" s="271"/>
      <c r="H62" s="372">
        <f>+H63</f>
        <v>0</v>
      </c>
      <c r="I62" s="4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</row>
    <row r="63" spans="1:249" s="38" customFormat="1" ht="19.5" hidden="1">
      <c r="A63" s="272" t="s">
        <v>216</v>
      </c>
      <c r="B63" s="204" t="s">
        <v>207</v>
      </c>
      <c r="C63" s="204" t="s">
        <v>208</v>
      </c>
      <c r="D63" s="204" t="s">
        <v>230</v>
      </c>
      <c r="E63" s="246" t="s">
        <v>306</v>
      </c>
      <c r="F63" s="247" t="s">
        <v>307</v>
      </c>
      <c r="G63" s="204" t="s">
        <v>217</v>
      </c>
      <c r="H63" s="370"/>
      <c r="I63" s="4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</row>
    <row r="64" spans="1:9" s="40" customFormat="1" ht="18.75" hidden="1">
      <c r="A64" s="273" t="s">
        <v>351</v>
      </c>
      <c r="B64" s="213" t="s">
        <v>207</v>
      </c>
      <c r="C64" s="241" t="s">
        <v>208</v>
      </c>
      <c r="D64" s="274">
        <v>13</v>
      </c>
      <c r="E64" s="275" t="s">
        <v>350</v>
      </c>
      <c r="F64" s="276" t="s">
        <v>280</v>
      </c>
      <c r="G64" s="277"/>
      <c r="H64" s="373">
        <f>+H65</f>
        <v>0</v>
      </c>
      <c r="I64" s="25" t="s">
        <v>234</v>
      </c>
    </row>
    <row r="65" spans="1:9" s="30" customFormat="1" ht="18.75" hidden="1">
      <c r="A65" s="226" t="s">
        <v>353</v>
      </c>
      <c r="B65" s="220" t="s">
        <v>207</v>
      </c>
      <c r="C65" s="278" t="s">
        <v>208</v>
      </c>
      <c r="D65" s="279">
        <v>13</v>
      </c>
      <c r="E65" s="280" t="s">
        <v>352</v>
      </c>
      <c r="F65" s="281" t="s">
        <v>280</v>
      </c>
      <c r="G65" s="282"/>
      <c r="H65" s="369">
        <f>H66</f>
        <v>0</v>
      </c>
      <c r="I65" s="25"/>
    </row>
    <row r="66" spans="1:9" s="30" customFormat="1" ht="18.75" hidden="1">
      <c r="A66" s="230" t="s">
        <v>355</v>
      </c>
      <c r="B66" s="220" t="s">
        <v>207</v>
      </c>
      <c r="C66" s="283" t="s">
        <v>208</v>
      </c>
      <c r="D66" s="279">
        <v>13</v>
      </c>
      <c r="E66" s="280" t="s">
        <v>352</v>
      </c>
      <c r="F66" s="281" t="s">
        <v>354</v>
      </c>
      <c r="G66" s="282"/>
      <c r="H66" s="369">
        <f>H67</f>
        <v>0</v>
      </c>
      <c r="I66" s="25"/>
    </row>
    <row r="67" spans="1:9" s="30" customFormat="1" ht="18.75" hidden="1">
      <c r="A67" s="267" t="s">
        <v>216</v>
      </c>
      <c r="B67" s="204" t="s">
        <v>207</v>
      </c>
      <c r="C67" s="283" t="s">
        <v>208</v>
      </c>
      <c r="D67" s="284">
        <v>13</v>
      </c>
      <c r="E67" s="285" t="s">
        <v>352</v>
      </c>
      <c r="F67" s="252" t="s">
        <v>354</v>
      </c>
      <c r="G67" s="283" t="s">
        <v>217</v>
      </c>
      <c r="H67" s="374"/>
      <c r="I67" s="25"/>
    </row>
    <row r="68" spans="1:9" s="30" customFormat="1" ht="18.75">
      <c r="A68" s="286" t="s">
        <v>357</v>
      </c>
      <c r="B68" s="213" t="s">
        <v>207</v>
      </c>
      <c r="C68" s="287" t="s">
        <v>208</v>
      </c>
      <c r="D68" s="287" t="s">
        <v>230</v>
      </c>
      <c r="E68" s="288" t="s">
        <v>356</v>
      </c>
      <c r="F68" s="262" t="s">
        <v>280</v>
      </c>
      <c r="G68" s="289"/>
      <c r="H68" s="365">
        <f>+H69</f>
        <v>1</v>
      </c>
      <c r="I68" s="25"/>
    </row>
    <row r="69" spans="1:9" s="30" customFormat="1" ht="18.75">
      <c r="A69" s="290" t="s">
        <v>359</v>
      </c>
      <c r="B69" s="220" t="s">
        <v>207</v>
      </c>
      <c r="C69" s="239" t="s">
        <v>208</v>
      </c>
      <c r="D69" s="239" t="s">
        <v>230</v>
      </c>
      <c r="E69" s="291" t="s">
        <v>358</v>
      </c>
      <c r="F69" s="281" t="s">
        <v>280</v>
      </c>
      <c r="G69" s="292"/>
      <c r="H69" s="369">
        <f>+H70</f>
        <v>1</v>
      </c>
      <c r="I69" s="25" t="s">
        <v>233</v>
      </c>
    </row>
    <row r="70" spans="1:255" s="43" customFormat="1" ht="19.5">
      <c r="A70" s="230" t="s">
        <v>283</v>
      </c>
      <c r="B70" s="220" t="s">
        <v>207</v>
      </c>
      <c r="C70" s="204" t="s">
        <v>208</v>
      </c>
      <c r="D70" s="204">
        <v>13</v>
      </c>
      <c r="E70" s="285" t="s">
        <v>358</v>
      </c>
      <c r="F70" s="252" t="s">
        <v>282</v>
      </c>
      <c r="G70" s="204"/>
      <c r="H70" s="370">
        <f>SUM(H71:H73)</f>
        <v>1</v>
      </c>
      <c r="I70" s="60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</row>
    <row r="71" spans="1:255" s="43" customFormat="1" ht="56.25">
      <c r="A71" s="226" t="s">
        <v>215</v>
      </c>
      <c r="B71" s="204" t="s">
        <v>207</v>
      </c>
      <c r="C71" s="204" t="s">
        <v>208</v>
      </c>
      <c r="D71" s="204">
        <v>13</v>
      </c>
      <c r="E71" s="285" t="s">
        <v>358</v>
      </c>
      <c r="F71" s="252" t="s">
        <v>282</v>
      </c>
      <c r="G71" s="204" t="s">
        <v>210</v>
      </c>
      <c r="H71" s="370"/>
      <c r="I71" s="60"/>
      <c r="J71" s="45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s="43" customFormat="1" ht="19.5">
      <c r="A72" s="293" t="s">
        <v>216</v>
      </c>
      <c r="B72" s="204" t="s">
        <v>207</v>
      </c>
      <c r="C72" s="204" t="s">
        <v>208</v>
      </c>
      <c r="D72" s="204">
        <v>13</v>
      </c>
      <c r="E72" s="285" t="s">
        <v>358</v>
      </c>
      <c r="F72" s="252" t="s">
        <v>282</v>
      </c>
      <c r="G72" s="204" t="s">
        <v>217</v>
      </c>
      <c r="H72" s="370">
        <v>1</v>
      </c>
      <c r="I72" s="60"/>
      <c r="J72" s="45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</row>
    <row r="73" spans="1:255" s="43" customFormat="1" ht="19.5">
      <c r="A73" s="230" t="s">
        <v>218</v>
      </c>
      <c r="B73" s="204" t="s">
        <v>207</v>
      </c>
      <c r="C73" s="204" t="s">
        <v>208</v>
      </c>
      <c r="D73" s="204">
        <v>13</v>
      </c>
      <c r="E73" s="285" t="s">
        <v>358</v>
      </c>
      <c r="F73" s="252" t="s">
        <v>282</v>
      </c>
      <c r="G73" s="204" t="s">
        <v>219</v>
      </c>
      <c r="H73" s="370"/>
      <c r="I73" s="60"/>
      <c r="J73" s="45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</row>
    <row r="74" spans="1:9" s="30" customFormat="1" ht="18.75">
      <c r="A74" s="294" t="s">
        <v>235</v>
      </c>
      <c r="B74" s="295" t="s">
        <v>207</v>
      </c>
      <c r="C74" s="296" t="s">
        <v>209</v>
      </c>
      <c r="D74" s="297"/>
      <c r="E74" s="298"/>
      <c r="F74" s="299"/>
      <c r="G74" s="300"/>
      <c r="H74" s="365">
        <f>+H75</f>
        <v>69.243</v>
      </c>
      <c r="I74" s="25"/>
    </row>
    <row r="75" spans="1:9" s="30" customFormat="1" ht="18.75">
      <c r="A75" s="294" t="s">
        <v>236</v>
      </c>
      <c r="B75" s="210" t="s">
        <v>207</v>
      </c>
      <c r="C75" s="296" t="s">
        <v>209</v>
      </c>
      <c r="D75" s="296" t="s">
        <v>237</v>
      </c>
      <c r="E75" s="301"/>
      <c r="F75" s="302"/>
      <c r="G75" s="296"/>
      <c r="H75" s="365">
        <f>H76</f>
        <v>69.243</v>
      </c>
      <c r="I75" s="25"/>
    </row>
    <row r="76" spans="1:9" s="40" customFormat="1" ht="18.75">
      <c r="A76" s="286" t="s">
        <v>357</v>
      </c>
      <c r="B76" s="213" t="s">
        <v>207</v>
      </c>
      <c r="C76" s="287" t="s">
        <v>209</v>
      </c>
      <c r="D76" s="287" t="s">
        <v>237</v>
      </c>
      <c r="E76" s="288" t="s">
        <v>356</v>
      </c>
      <c r="F76" s="262" t="s">
        <v>280</v>
      </c>
      <c r="G76" s="289"/>
      <c r="H76" s="365">
        <f>H77</f>
        <v>69.243</v>
      </c>
      <c r="I76" s="4"/>
    </row>
    <row r="77" spans="1:9" s="30" customFormat="1" ht="18.75">
      <c r="A77" s="290" t="s">
        <v>359</v>
      </c>
      <c r="B77" s="220" t="s">
        <v>207</v>
      </c>
      <c r="C77" s="239" t="s">
        <v>209</v>
      </c>
      <c r="D77" s="239" t="s">
        <v>237</v>
      </c>
      <c r="E77" s="291" t="s">
        <v>358</v>
      </c>
      <c r="F77" s="281" t="s">
        <v>280</v>
      </c>
      <c r="G77" s="292"/>
      <c r="H77" s="369">
        <f>H78</f>
        <v>69.243</v>
      </c>
      <c r="I77" s="25"/>
    </row>
    <row r="78" spans="1:9" s="30" customFormat="1" ht="18.75">
      <c r="A78" s="290" t="s">
        <v>361</v>
      </c>
      <c r="B78" s="220" t="s">
        <v>207</v>
      </c>
      <c r="C78" s="303" t="s">
        <v>209</v>
      </c>
      <c r="D78" s="303" t="s">
        <v>237</v>
      </c>
      <c r="E78" s="291" t="s">
        <v>358</v>
      </c>
      <c r="F78" s="281" t="s">
        <v>360</v>
      </c>
      <c r="G78" s="303"/>
      <c r="H78" s="369">
        <f>SUM(H79:H80)</f>
        <v>69.243</v>
      </c>
      <c r="I78" s="25"/>
    </row>
    <row r="79" spans="1:9" s="30" customFormat="1" ht="39.75" customHeight="1">
      <c r="A79" s="226" t="s">
        <v>215</v>
      </c>
      <c r="B79" s="204" t="s">
        <v>207</v>
      </c>
      <c r="C79" s="204" t="s">
        <v>209</v>
      </c>
      <c r="D79" s="204" t="s">
        <v>237</v>
      </c>
      <c r="E79" s="291" t="s">
        <v>358</v>
      </c>
      <c r="F79" s="281" t="s">
        <v>360</v>
      </c>
      <c r="G79" s="204" t="s">
        <v>210</v>
      </c>
      <c r="H79" s="370">
        <v>63.4</v>
      </c>
      <c r="I79" s="25"/>
    </row>
    <row r="80" spans="1:9" s="30" customFormat="1" ht="21.75" customHeight="1">
      <c r="A80" s="230" t="s">
        <v>216</v>
      </c>
      <c r="B80" s="204" t="s">
        <v>207</v>
      </c>
      <c r="C80" s="204" t="s">
        <v>209</v>
      </c>
      <c r="D80" s="204" t="s">
        <v>237</v>
      </c>
      <c r="E80" s="291" t="s">
        <v>358</v>
      </c>
      <c r="F80" s="281" t="s">
        <v>360</v>
      </c>
      <c r="G80" s="204" t="s">
        <v>217</v>
      </c>
      <c r="H80" s="370">
        <v>5.843</v>
      </c>
      <c r="I80" s="25"/>
    </row>
    <row r="81" spans="1:9" s="46" customFormat="1" ht="18.75">
      <c r="A81" s="203" t="s">
        <v>238</v>
      </c>
      <c r="B81" s="295" t="s">
        <v>207</v>
      </c>
      <c r="C81" s="304" t="s">
        <v>237</v>
      </c>
      <c r="D81" s="304"/>
      <c r="E81" s="298"/>
      <c r="F81" s="299"/>
      <c r="G81" s="304"/>
      <c r="H81" s="375">
        <f>+H82+H87</f>
        <v>5</v>
      </c>
      <c r="I81" s="24"/>
    </row>
    <row r="82" spans="1:9" s="46" customFormat="1" ht="0.75" customHeight="1">
      <c r="A82" s="203" t="s">
        <v>239</v>
      </c>
      <c r="B82" s="210" t="s">
        <v>207</v>
      </c>
      <c r="C82" s="304" t="s">
        <v>237</v>
      </c>
      <c r="D82" s="304" t="s">
        <v>240</v>
      </c>
      <c r="E82" s="301"/>
      <c r="F82" s="302"/>
      <c r="G82" s="205"/>
      <c r="H82" s="365">
        <f>H83</f>
        <v>0</v>
      </c>
      <c r="I82" s="24"/>
    </row>
    <row r="83" spans="1:9" s="47" customFormat="1" ht="75" hidden="1">
      <c r="A83" s="231" t="s">
        <v>417</v>
      </c>
      <c r="B83" s="213" t="s">
        <v>207</v>
      </c>
      <c r="C83" s="210" t="s">
        <v>237</v>
      </c>
      <c r="D83" s="210" t="s">
        <v>240</v>
      </c>
      <c r="E83" s="288" t="s">
        <v>313</v>
      </c>
      <c r="F83" s="262" t="s">
        <v>280</v>
      </c>
      <c r="G83" s="210"/>
      <c r="H83" s="367">
        <f>+H84</f>
        <v>0</v>
      </c>
      <c r="I83" s="26"/>
    </row>
    <row r="84" spans="1:9" s="46" customFormat="1" ht="93.75" hidden="1">
      <c r="A84" s="226" t="s">
        <v>413</v>
      </c>
      <c r="B84" s="220" t="s">
        <v>207</v>
      </c>
      <c r="C84" s="204" t="s">
        <v>237</v>
      </c>
      <c r="D84" s="204" t="s">
        <v>240</v>
      </c>
      <c r="E84" s="291" t="s">
        <v>314</v>
      </c>
      <c r="F84" s="281" t="s">
        <v>280</v>
      </c>
      <c r="G84" s="204"/>
      <c r="H84" s="370">
        <f>+H85</f>
        <v>0</v>
      </c>
      <c r="I84" s="24"/>
    </row>
    <row r="85" spans="1:9" s="30" customFormat="1" ht="56.25" hidden="1">
      <c r="A85" s="230" t="s">
        <v>316</v>
      </c>
      <c r="B85" s="220" t="s">
        <v>207</v>
      </c>
      <c r="C85" s="305" t="s">
        <v>237</v>
      </c>
      <c r="D85" s="305" t="s">
        <v>240</v>
      </c>
      <c r="E85" s="291" t="s">
        <v>314</v>
      </c>
      <c r="F85" s="281" t="s">
        <v>315</v>
      </c>
      <c r="G85" s="204"/>
      <c r="H85" s="369">
        <f>+H86</f>
        <v>0</v>
      </c>
      <c r="I85" s="25"/>
    </row>
    <row r="86" spans="1:9" s="30" customFormat="1" ht="18.75" hidden="1">
      <c r="A86" s="293" t="s">
        <v>242</v>
      </c>
      <c r="B86" s="204" t="s">
        <v>207</v>
      </c>
      <c r="C86" s="305" t="s">
        <v>237</v>
      </c>
      <c r="D86" s="305" t="s">
        <v>240</v>
      </c>
      <c r="E86" s="291" t="s">
        <v>314</v>
      </c>
      <c r="F86" s="281" t="s">
        <v>315</v>
      </c>
      <c r="G86" s="204" t="s">
        <v>241</v>
      </c>
      <c r="H86" s="370"/>
      <c r="I86" s="25"/>
    </row>
    <row r="87" spans="1:9" s="40" customFormat="1" ht="18.75">
      <c r="A87" s="306" t="s">
        <v>243</v>
      </c>
      <c r="B87" s="210" t="s">
        <v>207</v>
      </c>
      <c r="C87" s="296" t="s">
        <v>237</v>
      </c>
      <c r="D87" s="296">
        <v>14</v>
      </c>
      <c r="E87" s="301"/>
      <c r="F87" s="302"/>
      <c r="G87" s="296"/>
      <c r="H87" s="365">
        <f>+H88</f>
        <v>5</v>
      </c>
      <c r="I87" s="4"/>
    </row>
    <row r="88" spans="1:9" s="40" customFormat="1" ht="56.25">
      <c r="A88" s="307" t="s">
        <v>445</v>
      </c>
      <c r="B88" s="213" t="s">
        <v>207</v>
      </c>
      <c r="C88" s="296" t="s">
        <v>237</v>
      </c>
      <c r="D88" s="296">
        <v>14</v>
      </c>
      <c r="E88" s="288" t="s">
        <v>244</v>
      </c>
      <c r="F88" s="262" t="s">
        <v>280</v>
      </c>
      <c r="G88" s="296"/>
      <c r="H88" s="365">
        <f>+H89</f>
        <v>5</v>
      </c>
      <c r="I88" s="4"/>
    </row>
    <row r="89" spans="1:9" s="30" customFormat="1" ht="75">
      <c r="A89" s="308" t="s">
        <v>446</v>
      </c>
      <c r="B89" s="220" t="s">
        <v>207</v>
      </c>
      <c r="C89" s="309" t="s">
        <v>237</v>
      </c>
      <c r="D89" s="309" t="s">
        <v>245</v>
      </c>
      <c r="E89" s="291" t="s">
        <v>310</v>
      </c>
      <c r="F89" s="281" t="s">
        <v>280</v>
      </c>
      <c r="G89" s="309"/>
      <c r="H89" s="369">
        <f>+H90</f>
        <v>5</v>
      </c>
      <c r="I89" s="25"/>
    </row>
    <row r="90" spans="1:9" s="30" customFormat="1" ht="39" customHeight="1">
      <c r="A90" s="290" t="s">
        <v>312</v>
      </c>
      <c r="B90" s="220" t="s">
        <v>207</v>
      </c>
      <c r="C90" s="303" t="s">
        <v>237</v>
      </c>
      <c r="D90" s="303">
        <v>14</v>
      </c>
      <c r="E90" s="291" t="s">
        <v>310</v>
      </c>
      <c r="F90" s="281" t="s">
        <v>311</v>
      </c>
      <c r="G90" s="204"/>
      <c r="H90" s="369">
        <f>H91</f>
        <v>5</v>
      </c>
      <c r="I90" s="25"/>
    </row>
    <row r="91" spans="1:9" s="30" customFormat="1" ht="21" customHeight="1">
      <c r="A91" s="230" t="s">
        <v>216</v>
      </c>
      <c r="B91" s="204" t="s">
        <v>207</v>
      </c>
      <c r="C91" s="303" t="s">
        <v>237</v>
      </c>
      <c r="D91" s="303">
        <v>14</v>
      </c>
      <c r="E91" s="310" t="s">
        <v>310</v>
      </c>
      <c r="F91" s="252" t="s">
        <v>311</v>
      </c>
      <c r="G91" s="204" t="s">
        <v>217</v>
      </c>
      <c r="H91" s="370">
        <v>5</v>
      </c>
      <c r="I91" s="25"/>
    </row>
    <row r="92" spans="1:9" s="30" customFormat="1" ht="18.75" hidden="1">
      <c r="A92" s="211" t="s">
        <v>246</v>
      </c>
      <c r="B92" s="295" t="s">
        <v>207</v>
      </c>
      <c r="C92" s="205" t="s">
        <v>214</v>
      </c>
      <c r="D92" s="311"/>
      <c r="E92" s="311"/>
      <c r="F92" s="312"/>
      <c r="G92" s="209"/>
      <c r="H92" s="365">
        <f>+H93</f>
        <v>0</v>
      </c>
      <c r="I92" s="25"/>
    </row>
    <row r="93" spans="1:9" s="30" customFormat="1" ht="18.75" hidden="1">
      <c r="A93" s="231" t="s">
        <v>247</v>
      </c>
      <c r="B93" s="210" t="s">
        <v>207</v>
      </c>
      <c r="C93" s="210" t="s">
        <v>214</v>
      </c>
      <c r="D93" s="232">
        <v>12</v>
      </c>
      <c r="E93" s="261"/>
      <c r="F93" s="262"/>
      <c r="G93" s="234"/>
      <c r="H93" s="367">
        <f>+H98</f>
        <v>0</v>
      </c>
      <c r="I93" s="25"/>
    </row>
    <row r="94" spans="1:9" s="30" customFormat="1" ht="56.25" hidden="1">
      <c r="A94" s="231" t="s">
        <v>407</v>
      </c>
      <c r="B94" s="210" t="s">
        <v>207</v>
      </c>
      <c r="C94" s="210" t="s">
        <v>214</v>
      </c>
      <c r="D94" s="232" t="s">
        <v>248</v>
      </c>
      <c r="E94" s="261" t="s">
        <v>231</v>
      </c>
      <c r="F94" s="262" t="s">
        <v>280</v>
      </c>
      <c r="G94" s="234"/>
      <c r="H94" s="367"/>
      <c r="I94" s="25"/>
    </row>
    <row r="95" spans="1:9" s="30" customFormat="1" ht="56.25" hidden="1">
      <c r="A95" s="226" t="s">
        <v>408</v>
      </c>
      <c r="B95" s="210" t="s">
        <v>207</v>
      </c>
      <c r="C95" s="210" t="s">
        <v>214</v>
      </c>
      <c r="D95" s="232" t="s">
        <v>248</v>
      </c>
      <c r="E95" s="251" t="s">
        <v>293</v>
      </c>
      <c r="F95" s="254" t="s">
        <v>280</v>
      </c>
      <c r="G95" s="234"/>
      <c r="H95" s="367"/>
      <c r="I95" s="25"/>
    </row>
    <row r="96" spans="1:9" s="30" customFormat="1" ht="18.75" hidden="1">
      <c r="A96" s="264" t="s">
        <v>294</v>
      </c>
      <c r="B96" s="210" t="s">
        <v>207</v>
      </c>
      <c r="C96" s="210" t="s">
        <v>214</v>
      </c>
      <c r="D96" s="232" t="s">
        <v>248</v>
      </c>
      <c r="E96" s="255" t="s">
        <v>293</v>
      </c>
      <c r="F96" s="256">
        <v>1434</v>
      </c>
      <c r="G96" s="234"/>
      <c r="H96" s="367"/>
      <c r="I96" s="25"/>
    </row>
    <row r="97" spans="1:9" s="30" customFormat="1" ht="18.75" hidden="1">
      <c r="A97" s="267" t="s">
        <v>216</v>
      </c>
      <c r="B97" s="210" t="s">
        <v>207</v>
      </c>
      <c r="C97" s="210" t="s">
        <v>214</v>
      </c>
      <c r="D97" s="232" t="s">
        <v>248</v>
      </c>
      <c r="E97" s="251" t="s">
        <v>293</v>
      </c>
      <c r="F97" s="258">
        <v>1434</v>
      </c>
      <c r="G97" s="234" t="s">
        <v>217</v>
      </c>
      <c r="H97" s="367">
        <v>0</v>
      </c>
      <c r="I97" s="25"/>
    </row>
    <row r="98" spans="1:38" s="39" customFormat="1" ht="19.5" hidden="1">
      <c r="A98" s="212" t="s">
        <v>318</v>
      </c>
      <c r="B98" s="213" t="s">
        <v>207</v>
      </c>
      <c r="C98" s="214" t="s">
        <v>214</v>
      </c>
      <c r="D98" s="215" t="s">
        <v>248</v>
      </c>
      <c r="E98" s="216" t="s">
        <v>317</v>
      </c>
      <c r="F98" s="217" t="s">
        <v>280</v>
      </c>
      <c r="G98" s="218"/>
      <c r="H98" s="351">
        <f>+H99+H102</f>
        <v>0</v>
      </c>
      <c r="I98" s="15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248" s="38" customFormat="1" ht="37.5" hidden="1">
      <c r="A99" s="235" t="s">
        <v>320</v>
      </c>
      <c r="B99" s="220" t="s">
        <v>207</v>
      </c>
      <c r="C99" s="221" t="s">
        <v>214</v>
      </c>
      <c r="D99" s="222" t="s">
        <v>248</v>
      </c>
      <c r="E99" s="236" t="s">
        <v>319</v>
      </c>
      <c r="F99" s="237" t="s">
        <v>280</v>
      </c>
      <c r="G99" s="271"/>
      <c r="H99" s="376">
        <f>+H100</f>
        <v>0</v>
      </c>
      <c r="I99" s="4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</row>
    <row r="100" spans="1:248" s="38" customFormat="1" ht="37.5" hidden="1">
      <c r="A100" s="235" t="s">
        <v>322</v>
      </c>
      <c r="B100" s="220" t="s">
        <v>207</v>
      </c>
      <c r="C100" s="221" t="s">
        <v>214</v>
      </c>
      <c r="D100" s="222" t="s">
        <v>248</v>
      </c>
      <c r="E100" s="236" t="s">
        <v>319</v>
      </c>
      <c r="F100" s="237" t="s">
        <v>321</v>
      </c>
      <c r="G100" s="271"/>
      <c r="H100" s="366">
        <f>+H101</f>
        <v>0</v>
      </c>
      <c r="I100" s="4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</row>
    <row r="101" spans="1:248" s="38" customFormat="1" ht="19.5" hidden="1">
      <c r="A101" s="230" t="s">
        <v>216</v>
      </c>
      <c r="B101" s="204" t="s">
        <v>207</v>
      </c>
      <c r="C101" s="221" t="s">
        <v>214</v>
      </c>
      <c r="D101" s="222" t="s">
        <v>248</v>
      </c>
      <c r="E101" s="236" t="s">
        <v>319</v>
      </c>
      <c r="F101" s="237" t="s">
        <v>321</v>
      </c>
      <c r="G101" s="313" t="s">
        <v>217</v>
      </c>
      <c r="H101" s="376"/>
      <c r="I101" s="4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</row>
    <row r="102" spans="1:248" s="38" customFormat="1" ht="37.5" hidden="1">
      <c r="A102" s="235" t="s">
        <v>324</v>
      </c>
      <c r="B102" s="220" t="s">
        <v>207</v>
      </c>
      <c r="C102" s="221" t="s">
        <v>214</v>
      </c>
      <c r="D102" s="222" t="s">
        <v>248</v>
      </c>
      <c r="E102" s="236" t="s">
        <v>323</v>
      </c>
      <c r="F102" s="237" t="s">
        <v>280</v>
      </c>
      <c r="G102" s="271"/>
      <c r="H102" s="376">
        <f>+H103+H105</f>
        <v>0</v>
      </c>
      <c r="I102" s="4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</row>
    <row r="103" spans="1:248" s="49" customFormat="1" ht="19.5" hidden="1">
      <c r="A103" s="235" t="s">
        <v>249</v>
      </c>
      <c r="B103" s="220" t="s">
        <v>207</v>
      </c>
      <c r="C103" s="221" t="s">
        <v>214</v>
      </c>
      <c r="D103" s="222" t="s">
        <v>248</v>
      </c>
      <c r="E103" s="236" t="s">
        <v>323</v>
      </c>
      <c r="F103" s="237" t="s">
        <v>325</v>
      </c>
      <c r="G103" s="271"/>
      <c r="H103" s="366">
        <f>+H104</f>
        <v>0</v>
      </c>
      <c r="I103" s="4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</row>
    <row r="104" spans="1:249" s="36" customFormat="1" ht="18.75" hidden="1">
      <c r="A104" s="230" t="s">
        <v>216</v>
      </c>
      <c r="B104" s="204" t="s">
        <v>207</v>
      </c>
      <c r="C104" s="221" t="s">
        <v>214</v>
      </c>
      <c r="D104" s="222" t="s">
        <v>248</v>
      </c>
      <c r="E104" s="236" t="s">
        <v>323</v>
      </c>
      <c r="F104" s="237" t="s">
        <v>325</v>
      </c>
      <c r="G104" s="313" t="s">
        <v>217</v>
      </c>
      <c r="H104" s="376"/>
      <c r="I104" s="4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</row>
    <row r="105" spans="1:38" s="37" customFormat="1" ht="37.5" hidden="1">
      <c r="A105" s="235" t="s">
        <v>327</v>
      </c>
      <c r="B105" s="220" t="s">
        <v>207</v>
      </c>
      <c r="C105" s="221" t="s">
        <v>214</v>
      </c>
      <c r="D105" s="222" t="s">
        <v>248</v>
      </c>
      <c r="E105" s="236" t="s">
        <v>323</v>
      </c>
      <c r="F105" s="237" t="s">
        <v>326</v>
      </c>
      <c r="G105" s="225"/>
      <c r="H105" s="366">
        <f>+H106</f>
        <v>0</v>
      </c>
      <c r="I105" s="28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s="35" customFormat="1" ht="18.75" hidden="1">
      <c r="A106" s="230" t="s">
        <v>216</v>
      </c>
      <c r="B106" s="204" t="s">
        <v>207</v>
      </c>
      <c r="C106" s="221" t="s">
        <v>214</v>
      </c>
      <c r="D106" s="222" t="s">
        <v>248</v>
      </c>
      <c r="E106" s="236" t="s">
        <v>323</v>
      </c>
      <c r="F106" s="237" t="s">
        <v>326</v>
      </c>
      <c r="G106" s="313" t="s">
        <v>217</v>
      </c>
      <c r="H106" s="377"/>
      <c r="I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9" s="40" customFormat="1" ht="18.75" hidden="1">
      <c r="A107" s="294" t="s">
        <v>250</v>
      </c>
      <c r="B107" s="295" t="s">
        <v>207</v>
      </c>
      <c r="C107" s="296" t="s">
        <v>251</v>
      </c>
      <c r="D107" s="296"/>
      <c r="E107" s="259"/>
      <c r="F107" s="260"/>
      <c r="G107" s="296"/>
      <c r="H107" s="378">
        <f>+H108</f>
        <v>0</v>
      </c>
      <c r="I107" s="4"/>
    </row>
    <row r="108" spans="1:9" s="30" customFormat="1" ht="18.75" hidden="1">
      <c r="A108" s="294" t="s">
        <v>252</v>
      </c>
      <c r="B108" s="210" t="s">
        <v>207</v>
      </c>
      <c r="C108" s="296" t="s">
        <v>251</v>
      </c>
      <c r="D108" s="296" t="s">
        <v>209</v>
      </c>
      <c r="E108" s="311"/>
      <c r="F108" s="312"/>
      <c r="G108" s="296"/>
      <c r="H108" s="378">
        <f>H109</f>
        <v>0</v>
      </c>
      <c r="I108" s="25" t="s">
        <v>254</v>
      </c>
    </row>
    <row r="109" spans="1:9" s="30" customFormat="1" ht="56.25" hidden="1">
      <c r="A109" s="294" t="s">
        <v>418</v>
      </c>
      <c r="B109" s="213" t="s">
        <v>207</v>
      </c>
      <c r="C109" s="296" t="s">
        <v>251</v>
      </c>
      <c r="D109" s="296" t="s">
        <v>209</v>
      </c>
      <c r="E109" s="288" t="s">
        <v>328</v>
      </c>
      <c r="F109" s="262" t="s">
        <v>280</v>
      </c>
      <c r="G109" s="296"/>
      <c r="H109" s="378">
        <f>H110</f>
        <v>0</v>
      </c>
      <c r="I109" s="25"/>
    </row>
    <row r="110" spans="1:9" s="30" customFormat="1" ht="56.25" hidden="1">
      <c r="A110" s="314" t="s">
        <v>414</v>
      </c>
      <c r="B110" s="220" t="s">
        <v>207</v>
      </c>
      <c r="C110" s="303" t="s">
        <v>251</v>
      </c>
      <c r="D110" s="303" t="s">
        <v>209</v>
      </c>
      <c r="E110" s="310" t="s">
        <v>329</v>
      </c>
      <c r="F110" s="252" t="s">
        <v>280</v>
      </c>
      <c r="G110" s="303"/>
      <c r="H110" s="379">
        <f>H111</f>
        <v>0</v>
      </c>
      <c r="I110" s="25"/>
    </row>
    <row r="111" spans="1:9" s="30" customFormat="1" ht="18.75" hidden="1">
      <c r="A111" s="219" t="s">
        <v>331</v>
      </c>
      <c r="B111" s="220" t="s">
        <v>207</v>
      </c>
      <c r="C111" s="221" t="s">
        <v>251</v>
      </c>
      <c r="D111" s="222" t="s">
        <v>209</v>
      </c>
      <c r="E111" s="246" t="s">
        <v>329</v>
      </c>
      <c r="F111" s="247" t="s">
        <v>330</v>
      </c>
      <c r="G111" s="225"/>
      <c r="H111" s="366">
        <f>+H112</f>
        <v>0</v>
      </c>
      <c r="I111" s="25" t="s">
        <v>255</v>
      </c>
    </row>
    <row r="112" spans="1:9" s="30" customFormat="1" ht="3.75" customHeight="1" hidden="1">
      <c r="A112" s="230" t="s">
        <v>218</v>
      </c>
      <c r="B112" s="220" t="s">
        <v>207</v>
      </c>
      <c r="C112" s="303" t="s">
        <v>251</v>
      </c>
      <c r="D112" s="303" t="s">
        <v>209</v>
      </c>
      <c r="E112" s="315" t="s">
        <v>329</v>
      </c>
      <c r="F112" s="316" t="s">
        <v>330</v>
      </c>
      <c r="G112" s="204" t="s">
        <v>219</v>
      </c>
      <c r="H112" s="370"/>
      <c r="I112" s="25"/>
    </row>
    <row r="113" spans="1:9" s="30" customFormat="1" ht="18.75">
      <c r="A113" s="294" t="s">
        <v>253</v>
      </c>
      <c r="B113" s="210" t="s">
        <v>207</v>
      </c>
      <c r="C113" s="296" t="s">
        <v>251</v>
      </c>
      <c r="D113" s="296" t="s">
        <v>237</v>
      </c>
      <c r="E113" s="259"/>
      <c r="F113" s="260"/>
      <c r="G113" s="296"/>
      <c r="H113" s="378">
        <f>+H114</f>
        <v>65</v>
      </c>
      <c r="I113" s="25"/>
    </row>
    <row r="114" spans="1:38" s="51" customFormat="1" ht="59.25" customHeight="1">
      <c r="A114" s="317" t="s">
        <v>447</v>
      </c>
      <c r="B114" s="213" t="s">
        <v>207</v>
      </c>
      <c r="C114" s="296" t="s">
        <v>251</v>
      </c>
      <c r="D114" s="297" t="s">
        <v>237</v>
      </c>
      <c r="E114" s="318" t="s">
        <v>295</v>
      </c>
      <c r="F114" s="319" t="s">
        <v>280</v>
      </c>
      <c r="G114" s="300"/>
      <c r="H114" s="378">
        <f>+H115</f>
        <v>65</v>
      </c>
      <c r="I114" s="29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</row>
    <row r="115" spans="1:38" s="39" customFormat="1" ht="18" customHeight="1">
      <c r="A115" s="219" t="s">
        <v>256</v>
      </c>
      <c r="B115" s="220" t="s">
        <v>207</v>
      </c>
      <c r="C115" s="221" t="s">
        <v>251</v>
      </c>
      <c r="D115" s="222" t="s">
        <v>237</v>
      </c>
      <c r="E115" s="320" t="s">
        <v>296</v>
      </c>
      <c r="F115" s="321" t="s">
        <v>280</v>
      </c>
      <c r="G115" s="225"/>
      <c r="H115" s="366">
        <f>+H116+H120</f>
        <v>65</v>
      </c>
      <c r="I115" s="15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:9" s="38" customFormat="1" ht="19.5">
      <c r="A116" s="219" t="s">
        <v>298</v>
      </c>
      <c r="B116" s="220" t="s">
        <v>207</v>
      </c>
      <c r="C116" s="221" t="s">
        <v>251</v>
      </c>
      <c r="D116" s="222" t="s">
        <v>237</v>
      </c>
      <c r="E116" s="320" t="s">
        <v>296</v>
      </c>
      <c r="F116" s="321" t="s">
        <v>297</v>
      </c>
      <c r="G116" s="225"/>
      <c r="H116" s="366">
        <f>SUM(H117:H119)</f>
        <v>65</v>
      </c>
      <c r="I116" s="15"/>
    </row>
    <row r="117" spans="1:9" s="38" customFormat="1" ht="19.5" customHeight="1">
      <c r="A117" s="322" t="s">
        <v>443</v>
      </c>
      <c r="B117" s="220" t="s">
        <v>207</v>
      </c>
      <c r="C117" s="221" t="s">
        <v>251</v>
      </c>
      <c r="D117" s="222" t="s">
        <v>237</v>
      </c>
      <c r="E117" s="320" t="s">
        <v>296</v>
      </c>
      <c r="F117" s="321" t="s">
        <v>297</v>
      </c>
      <c r="G117" s="225" t="s">
        <v>217</v>
      </c>
      <c r="H117" s="366">
        <v>65</v>
      </c>
      <c r="I117" s="15"/>
    </row>
    <row r="118" spans="1:9" s="38" customFormat="1" ht="5.25" customHeight="1" hidden="1">
      <c r="A118" s="293" t="s">
        <v>242</v>
      </c>
      <c r="B118" s="220" t="s">
        <v>207</v>
      </c>
      <c r="C118" s="221" t="s">
        <v>251</v>
      </c>
      <c r="D118" s="222" t="s">
        <v>237</v>
      </c>
      <c r="E118" s="320" t="s">
        <v>296</v>
      </c>
      <c r="F118" s="321" t="s">
        <v>297</v>
      </c>
      <c r="G118" s="225" t="s">
        <v>241</v>
      </c>
      <c r="H118" s="366"/>
      <c r="I118" s="15"/>
    </row>
    <row r="119" spans="1:9" s="38" customFormat="1" ht="19.5" hidden="1">
      <c r="A119" s="230" t="s">
        <v>218</v>
      </c>
      <c r="B119" s="220" t="s">
        <v>207</v>
      </c>
      <c r="C119" s="221" t="s">
        <v>251</v>
      </c>
      <c r="D119" s="222" t="s">
        <v>237</v>
      </c>
      <c r="E119" s="320" t="s">
        <v>296</v>
      </c>
      <c r="F119" s="321" t="s">
        <v>297</v>
      </c>
      <c r="G119" s="225" t="s">
        <v>219</v>
      </c>
      <c r="H119" s="366"/>
      <c r="I119" s="15"/>
    </row>
    <row r="120" spans="1:38" s="39" customFormat="1" ht="19.5" hidden="1">
      <c r="A120" s="219" t="s">
        <v>300</v>
      </c>
      <c r="B120" s="220"/>
      <c r="C120" s="221"/>
      <c r="D120" s="222"/>
      <c r="E120" s="246" t="s">
        <v>296</v>
      </c>
      <c r="F120" s="247" t="s">
        <v>299</v>
      </c>
      <c r="G120" s="225"/>
      <c r="H120" s="366">
        <f>SUM(H121:H123)</f>
        <v>0</v>
      </c>
      <c r="I120" s="15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9" s="38" customFormat="1" ht="19.5" hidden="1">
      <c r="A121" s="322" t="s">
        <v>216</v>
      </c>
      <c r="B121" s="220" t="s">
        <v>207</v>
      </c>
      <c r="C121" s="221" t="s">
        <v>251</v>
      </c>
      <c r="D121" s="222" t="s">
        <v>237</v>
      </c>
      <c r="E121" s="320" t="s">
        <v>296</v>
      </c>
      <c r="F121" s="321" t="s">
        <v>299</v>
      </c>
      <c r="G121" s="225" t="s">
        <v>217</v>
      </c>
      <c r="H121" s="366"/>
      <c r="I121" s="15"/>
    </row>
    <row r="122" spans="1:9" s="38" customFormat="1" ht="19.5" hidden="1">
      <c r="A122" s="293" t="s">
        <v>242</v>
      </c>
      <c r="B122" s="220" t="s">
        <v>207</v>
      </c>
      <c r="C122" s="221" t="s">
        <v>251</v>
      </c>
      <c r="D122" s="222" t="s">
        <v>237</v>
      </c>
      <c r="E122" s="320" t="s">
        <v>296</v>
      </c>
      <c r="F122" s="321" t="s">
        <v>299</v>
      </c>
      <c r="G122" s="225" t="s">
        <v>241</v>
      </c>
      <c r="H122" s="366"/>
      <c r="I122" s="15"/>
    </row>
    <row r="123" spans="1:9" s="38" customFormat="1" ht="19.5" hidden="1">
      <c r="A123" s="230" t="s">
        <v>218</v>
      </c>
      <c r="B123" s="220" t="s">
        <v>207</v>
      </c>
      <c r="C123" s="221" t="s">
        <v>251</v>
      </c>
      <c r="D123" s="222" t="s">
        <v>237</v>
      </c>
      <c r="E123" s="320" t="s">
        <v>296</v>
      </c>
      <c r="F123" s="321" t="s">
        <v>299</v>
      </c>
      <c r="G123" s="225" t="s">
        <v>219</v>
      </c>
      <c r="H123" s="366"/>
      <c r="I123" s="15"/>
    </row>
    <row r="124" spans="1:9" s="38" customFormat="1" ht="19.5" hidden="1">
      <c r="A124" s="323" t="s">
        <v>268</v>
      </c>
      <c r="B124" s="210" t="s">
        <v>207</v>
      </c>
      <c r="C124" s="210" t="s">
        <v>224</v>
      </c>
      <c r="D124" s="232"/>
      <c r="E124" s="261"/>
      <c r="F124" s="217"/>
      <c r="G124" s="253"/>
      <c r="H124" s="367">
        <f>+H125</f>
        <v>0</v>
      </c>
      <c r="I124" s="15"/>
    </row>
    <row r="125" spans="1:9" s="38" customFormat="1" ht="19.5" hidden="1">
      <c r="A125" s="323" t="s">
        <v>269</v>
      </c>
      <c r="B125" s="324" t="s">
        <v>207</v>
      </c>
      <c r="C125" s="210" t="s">
        <v>224</v>
      </c>
      <c r="D125" s="232" t="s">
        <v>224</v>
      </c>
      <c r="E125" s="261"/>
      <c r="F125" s="217"/>
      <c r="G125" s="253"/>
      <c r="H125" s="367">
        <f>+H126</f>
        <v>0</v>
      </c>
      <c r="I125" s="15"/>
    </row>
    <row r="126" spans="1:9" s="38" customFormat="1" ht="66" customHeight="1" hidden="1">
      <c r="A126" s="323" t="s">
        <v>409</v>
      </c>
      <c r="B126" s="210" t="s">
        <v>207</v>
      </c>
      <c r="C126" s="210" t="s">
        <v>224</v>
      </c>
      <c r="D126" s="232" t="s">
        <v>224</v>
      </c>
      <c r="E126" s="228" t="s">
        <v>301</v>
      </c>
      <c r="F126" s="229" t="s">
        <v>280</v>
      </c>
      <c r="G126" s="234"/>
      <c r="H126" s="367">
        <f>+H127</f>
        <v>0</v>
      </c>
      <c r="I126" s="15"/>
    </row>
    <row r="127" spans="1:9" s="38" customFormat="1" ht="75" hidden="1">
      <c r="A127" s="325" t="s">
        <v>410</v>
      </c>
      <c r="B127" s="204" t="s">
        <v>207</v>
      </c>
      <c r="C127" s="204" t="s">
        <v>224</v>
      </c>
      <c r="D127" s="227" t="s">
        <v>224</v>
      </c>
      <c r="E127" s="326" t="s">
        <v>270</v>
      </c>
      <c r="F127" s="224" t="s">
        <v>280</v>
      </c>
      <c r="G127" s="253"/>
      <c r="H127" s="370">
        <f>+H128</f>
        <v>0</v>
      </c>
      <c r="I127" s="15"/>
    </row>
    <row r="128" spans="1:9" s="38" customFormat="1" ht="19.5" hidden="1">
      <c r="A128" s="325" t="s">
        <v>303</v>
      </c>
      <c r="B128" s="204" t="s">
        <v>207</v>
      </c>
      <c r="C128" s="204" t="s">
        <v>224</v>
      </c>
      <c r="D128" s="227" t="s">
        <v>224</v>
      </c>
      <c r="E128" s="326" t="s">
        <v>270</v>
      </c>
      <c r="F128" s="224" t="s">
        <v>302</v>
      </c>
      <c r="G128" s="253"/>
      <c r="H128" s="370">
        <f>+H129</f>
        <v>0</v>
      </c>
      <c r="I128" s="15"/>
    </row>
    <row r="129" spans="1:9" s="38" customFormat="1" ht="19.5" hidden="1">
      <c r="A129" s="322" t="s">
        <v>216</v>
      </c>
      <c r="B129" s="204" t="s">
        <v>207</v>
      </c>
      <c r="C129" s="204" t="s">
        <v>224</v>
      </c>
      <c r="D129" s="227" t="s">
        <v>224</v>
      </c>
      <c r="E129" s="326" t="s">
        <v>270</v>
      </c>
      <c r="F129" s="224" t="s">
        <v>302</v>
      </c>
      <c r="G129" s="253" t="s">
        <v>217</v>
      </c>
      <c r="H129" s="370"/>
      <c r="I129" s="15"/>
    </row>
    <row r="130" spans="1:9" s="30" customFormat="1" ht="18.75">
      <c r="A130" s="211" t="s">
        <v>257</v>
      </c>
      <c r="B130" s="295" t="s">
        <v>207</v>
      </c>
      <c r="C130" s="205" t="s">
        <v>258</v>
      </c>
      <c r="D130" s="205"/>
      <c r="E130" s="259"/>
      <c r="F130" s="260"/>
      <c r="G130" s="205"/>
      <c r="H130" s="365">
        <f>+H131</f>
        <v>403.51300000000003</v>
      </c>
      <c r="I130" s="25"/>
    </row>
    <row r="131" spans="1:9" s="30" customFormat="1" ht="18.75">
      <c r="A131" s="211" t="s">
        <v>259</v>
      </c>
      <c r="B131" s="210" t="s">
        <v>207</v>
      </c>
      <c r="C131" s="205" t="s">
        <v>258</v>
      </c>
      <c r="D131" s="205" t="s">
        <v>208</v>
      </c>
      <c r="E131" s="311"/>
      <c r="F131" s="312"/>
      <c r="G131" s="205"/>
      <c r="H131" s="365">
        <f>+H132</f>
        <v>403.51300000000003</v>
      </c>
      <c r="I131" s="25"/>
    </row>
    <row r="132" spans="1:9" s="30" customFormat="1" ht="49.5" customHeight="1">
      <c r="A132" s="327" t="s">
        <v>448</v>
      </c>
      <c r="B132" s="213" t="s">
        <v>207</v>
      </c>
      <c r="C132" s="210" t="s">
        <v>258</v>
      </c>
      <c r="D132" s="210" t="s">
        <v>208</v>
      </c>
      <c r="E132" s="288" t="s">
        <v>279</v>
      </c>
      <c r="F132" s="262" t="s">
        <v>280</v>
      </c>
      <c r="G132" s="205"/>
      <c r="H132" s="365">
        <f>+H133</f>
        <v>403.51300000000003</v>
      </c>
      <c r="I132" s="25"/>
    </row>
    <row r="133" spans="1:9" s="30" customFormat="1" ht="88.5" customHeight="1">
      <c r="A133" s="226" t="s">
        <v>455</v>
      </c>
      <c r="B133" s="220" t="s">
        <v>207</v>
      </c>
      <c r="C133" s="204" t="s">
        <v>258</v>
      </c>
      <c r="D133" s="204" t="s">
        <v>208</v>
      </c>
      <c r="E133" s="310" t="s">
        <v>281</v>
      </c>
      <c r="F133" s="252" t="s">
        <v>280</v>
      </c>
      <c r="G133" s="204"/>
      <c r="H133" s="369">
        <f>H134+H138+H140</f>
        <v>403.51300000000003</v>
      </c>
      <c r="I133" s="25"/>
    </row>
    <row r="134" spans="1:9" s="30" customFormat="1" ht="32.25" customHeight="1">
      <c r="A134" s="230" t="s">
        <v>283</v>
      </c>
      <c r="B134" s="220" t="s">
        <v>207</v>
      </c>
      <c r="C134" s="204" t="s">
        <v>258</v>
      </c>
      <c r="D134" s="227" t="s">
        <v>208</v>
      </c>
      <c r="E134" s="291" t="s">
        <v>281</v>
      </c>
      <c r="F134" s="328" t="s">
        <v>282</v>
      </c>
      <c r="G134" s="253"/>
      <c r="H134" s="369">
        <f>SUM(H135:H137)</f>
        <v>403.51300000000003</v>
      </c>
      <c r="I134" s="25"/>
    </row>
    <row r="135" spans="1:9" s="30" customFormat="1" ht="42" customHeight="1">
      <c r="A135" s="226" t="s">
        <v>215</v>
      </c>
      <c r="B135" s="220" t="s">
        <v>207</v>
      </c>
      <c r="C135" s="204" t="s">
        <v>258</v>
      </c>
      <c r="D135" s="204" t="s">
        <v>208</v>
      </c>
      <c r="E135" s="291" t="s">
        <v>281</v>
      </c>
      <c r="F135" s="328" t="s">
        <v>282</v>
      </c>
      <c r="G135" s="204" t="s">
        <v>210</v>
      </c>
      <c r="H135" s="370">
        <v>100</v>
      </c>
      <c r="I135" s="25"/>
    </row>
    <row r="136" spans="1:9" s="30" customFormat="1" ht="21" customHeight="1">
      <c r="A136" s="293" t="s">
        <v>216</v>
      </c>
      <c r="B136" s="220" t="s">
        <v>207</v>
      </c>
      <c r="C136" s="204" t="s">
        <v>258</v>
      </c>
      <c r="D136" s="204" t="s">
        <v>208</v>
      </c>
      <c r="E136" s="291" t="s">
        <v>281</v>
      </c>
      <c r="F136" s="328" t="s">
        <v>282</v>
      </c>
      <c r="G136" s="204" t="s">
        <v>217</v>
      </c>
      <c r="H136" s="370">
        <v>162.513</v>
      </c>
      <c r="I136" s="25"/>
    </row>
    <row r="137" spans="1:9" s="30" customFormat="1" ht="19.5" customHeight="1">
      <c r="A137" s="293" t="s">
        <v>218</v>
      </c>
      <c r="B137" s="220" t="s">
        <v>207</v>
      </c>
      <c r="C137" s="204" t="s">
        <v>258</v>
      </c>
      <c r="D137" s="204" t="s">
        <v>208</v>
      </c>
      <c r="E137" s="291" t="s">
        <v>281</v>
      </c>
      <c r="F137" s="328" t="s">
        <v>282</v>
      </c>
      <c r="G137" s="204" t="s">
        <v>219</v>
      </c>
      <c r="H137" s="370">
        <v>141</v>
      </c>
      <c r="I137" s="25"/>
    </row>
    <row r="138" spans="1:38" s="39" customFormat="1" ht="2.25" customHeight="1" hidden="1">
      <c r="A138" s="329" t="s">
        <v>285</v>
      </c>
      <c r="B138" s="220" t="s">
        <v>207</v>
      </c>
      <c r="C138" s="204" t="s">
        <v>258</v>
      </c>
      <c r="D138" s="227" t="s">
        <v>208</v>
      </c>
      <c r="E138" s="223" t="s">
        <v>281</v>
      </c>
      <c r="F138" s="224" t="s">
        <v>284</v>
      </c>
      <c r="G138" s="221"/>
      <c r="H138" s="366">
        <f>+H139</f>
        <v>0</v>
      </c>
      <c r="I138" s="15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:38" s="39" customFormat="1" ht="19.5" hidden="1">
      <c r="A139" s="293" t="s">
        <v>216</v>
      </c>
      <c r="B139" s="220" t="s">
        <v>207</v>
      </c>
      <c r="C139" s="204" t="s">
        <v>258</v>
      </c>
      <c r="D139" s="204" t="s">
        <v>208</v>
      </c>
      <c r="E139" s="291" t="s">
        <v>281</v>
      </c>
      <c r="F139" s="224" t="s">
        <v>284</v>
      </c>
      <c r="G139" s="204" t="s">
        <v>217</v>
      </c>
      <c r="H139" s="370"/>
      <c r="I139" s="15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</row>
    <row r="140" spans="1:38" s="39" customFormat="1" ht="37.5" hidden="1">
      <c r="A140" s="329" t="s">
        <v>287</v>
      </c>
      <c r="B140" s="220" t="s">
        <v>207</v>
      </c>
      <c r="C140" s="204" t="s">
        <v>258</v>
      </c>
      <c r="D140" s="227" t="s">
        <v>208</v>
      </c>
      <c r="E140" s="223" t="s">
        <v>281</v>
      </c>
      <c r="F140" s="224" t="s">
        <v>286</v>
      </c>
      <c r="G140" s="221"/>
      <c r="H140" s="366">
        <f>+H141</f>
        <v>0</v>
      </c>
      <c r="I140" s="15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</row>
    <row r="141" spans="1:38" s="39" customFormat="1" ht="19.5" hidden="1">
      <c r="A141" s="293" t="s">
        <v>216</v>
      </c>
      <c r="B141" s="220" t="s">
        <v>207</v>
      </c>
      <c r="C141" s="204" t="s">
        <v>258</v>
      </c>
      <c r="D141" s="204" t="s">
        <v>208</v>
      </c>
      <c r="E141" s="291" t="s">
        <v>281</v>
      </c>
      <c r="F141" s="224" t="s">
        <v>286</v>
      </c>
      <c r="G141" s="204" t="s">
        <v>217</v>
      </c>
      <c r="H141" s="370"/>
      <c r="I141" s="15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</row>
    <row r="142" spans="1:9" s="30" customFormat="1" ht="0.75" customHeight="1">
      <c r="A142" s="211" t="s">
        <v>260</v>
      </c>
      <c r="B142" s="295" t="s">
        <v>207</v>
      </c>
      <c r="C142" s="330">
        <v>10</v>
      </c>
      <c r="D142" s="330"/>
      <c r="E142" s="259"/>
      <c r="F142" s="260"/>
      <c r="G142" s="205"/>
      <c r="H142" s="365">
        <f>+H143+G148</f>
        <v>0</v>
      </c>
      <c r="I142" s="25"/>
    </row>
    <row r="143" spans="1:9" s="30" customFormat="1" ht="18.75" hidden="1">
      <c r="A143" s="211" t="s">
        <v>261</v>
      </c>
      <c r="B143" s="210" t="s">
        <v>207</v>
      </c>
      <c r="C143" s="331">
        <v>10</v>
      </c>
      <c r="D143" s="296" t="s">
        <v>208</v>
      </c>
      <c r="E143" s="311"/>
      <c r="F143" s="312"/>
      <c r="G143" s="296"/>
      <c r="H143" s="365">
        <f>H144</f>
        <v>0</v>
      </c>
      <c r="I143" s="25"/>
    </row>
    <row r="144" spans="1:9" s="30" customFormat="1" ht="54" customHeight="1" hidden="1">
      <c r="A144" s="332" t="s">
        <v>400</v>
      </c>
      <c r="B144" s="213" t="s">
        <v>207</v>
      </c>
      <c r="C144" s="333">
        <v>10</v>
      </c>
      <c r="D144" s="334" t="s">
        <v>208</v>
      </c>
      <c r="E144" s="288" t="s">
        <v>290</v>
      </c>
      <c r="F144" s="262" t="s">
        <v>280</v>
      </c>
      <c r="G144" s="245"/>
      <c r="H144" s="365">
        <f>H145</f>
        <v>0</v>
      </c>
      <c r="I144" s="25"/>
    </row>
    <row r="145" spans="1:9" s="30" customFormat="1" ht="68.25" customHeight="1" hidden="1">
      <c r="A145" s="335" t="s">
        <v>401</v>
      </c>
      <c r="B145" s="220" t="s">
        <v>207</v>
      </c>
      <c r="C145" s="279">
        <v>10</v>
      </c>
      <c r="D145" s="283" t="s">
        <v>208</v>
      </c>
      <c r="E145" s="310" t="s">
        <v>291</v>
      </c>
      <c r="F145" s="252" t="s">
        <v>280</v>
      </c>
      <c r="G145" s="336"/>
      <c r="H145" s="369">
        <f>H146</f>
        <v>0</v>
      </c>
      <c r="I145" s="25"/>
    </row>
    <row r="146" spans="1:9" s="30" customFormat="1" ht="20.25" customHeight="1" hidden="1">
      <c r="A146" s="290" t="s">
        <v>262</v>
      </c>
      <c r="B146" s="220" t="s">
        <v>207</v>
      </c>
      <c r="C146" s="337">
        <v>10</v>
      </c>
      <c r="D146" s="283" t="s">
        <v>208</v>
      </c>
      <c r="E146" s="310" t="s">
        <v>291</v>
      </c>
      <c r="F146" s="252" t="s">
        <v>292</v>
      </c>
      <c r="G146" s="282"/>
      <c r="H146" s="369">
        <f>H147</f>
        <v>0</v>
      </c>
      <c r="I146" s="25"/>
    </row>
    <row r="147" spans="1:9" s="30" customFormat="1" ht="20.25" customHeight="1" hidden="1">
      <c r="A147" s="230" t="s">
        <v>263</v>
      </c>
      <c r="B147" s="220" t="s">
        <v>207</v>
      </c>
      <c r="C147" s="279">
        <v>10</v>
      </c>
      <c r="D147" s="283" t="s">
        <v>208</v>
      </c>
      <c r="E147" s="310" t="s">
        <v>291</v>
      </c>
      <c r="F147" s="252" t="s">
        <v>292</v>
      </c>
      <c r="G147" s="282" t="s">
        <v>264</v>
      </c>
      <c r="H147" s="370"/>
      <c r="I147" s="25"/>
    </row>
    <row r="148" spans="1:38" s="39" customFormat="1" ht="11.25" customHeight="1" hidden="1">
      <c r="A148" s="338" t="s">
        <v>265</v>
      </c>
      <c r="B148" s="210" t="s">
        <v>207</v>
      </c>
      <c r="C148" s="333">
        <v>10</v>
      </c>
      <c r="D148" s="334" t="s">
        <v>237</v>
      </c>
      <c r="E148" s="318"/>
      <c r="F148" s="319"/>
      <c r="G148" s="214"/>
      <c r="H148" s="365">
        <f>H149</f>
        <v>0</v>
      </c>
      <c r="I148" s="15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s="39" customFormat="1" ht="56.25" hidden="1">
      <c r="A149" s="339" t="s">
        <v>419</v>
      </c>
      <c r="B149" s="213" t="s">
        <v>207</v>
      </c>
      <c r="C149" s="340">
        <v>10</v>
      </c>
      <c r="D149" s="340" t="s">
        <v>237</v>
      </c>
      <c r="E149" s="288" t="s">
        <v>290</v>
      </c>
      <c r="F149" s="262" t="s">
        <v>280</v>
      </c>
      <c r="G149" s="214"/>
      <c r="H149" s="365">
        <f>H150</f>
        <v>0</v>
      </c>
      <c r="I149" s="15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s="35" customFormat="1" ht="56.25" hidden="1">
      <c r="A150" s="341" t="s">
        <v>420</v>
      </c>
      <c r="B150" s="220" t="s">
        <v>207</v>
      </c>
      <c r="C150" s="342" t="s">
        <v>266</v>
      </c>
      <c r="D150" s="343" t="s">
        <v>237</v>
      </c>
      <c r="E150" s="310" t="s">
        <v>291</v>
      </c>
      <c r="F150" s="252" t="s">
        <v>280</v>
      </c>
      <c r="G150" s="205"/>
      <c r="H150" s="369">
        <f>H151</f>
        <v>0</v>
      </c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5" customFormat="1" ht="18.75" hidden="1">
      <c r="A151" s="264" t="s">
        <v>267</v>
      </c>
      <c r="B151" s="220" t="s">
        <v>207</v>
      </c>
      <c r="C151" s="344" t="s">
        <v>266</v>
      </c>
      <c r="D151" s="345" t="s">
        <v>237</v>
      </c>
      <c r="E151" s="310" t="s">
        <v>291</v>
      </c>
      <c r="F151" s="252" t="s">
        <v>309</v>
      </c>
      <c r="G151" s="205"/>
      <c r="H151" s="369">
        <f>H152</f>
        <v>0</v>
      </c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5" customFormat="1" ht="18.75" hidden="1">
      <c r="A152" s="230" t="s">
        <v>263</v>
      </c>
      <c r="B152" s="220" t="s">
        <v>207</v>
      </c>
      <c r="C152" s="346" t="s">
        <v>266</v>
      </c>
      <c r="D152" s="346" t="s">
        <v>237</v>
      </c>
      <c r="E152" s="310" t="s">
        <v>291</v>
      </c>
      <c r="F152" s="252" t="s">
        <v>309</v>
      </c>
      <c r="G152" s="239" t="s">
        <v>264</v>
      </c>
      <c r="H152" s="370"/>
      <c r="I152" s="3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5" customFormat="1" ht="18.75" hidden="1">
      <c r="A153" s="231" t="s">
        <v>271</v>
      </c>
      <c r="B153" s="210" t="s">
        <v>207</v>
      </c>
      <c r="C153" s="249">
        <v>11</v>
      </c>
      <c r="D153" s="232"/>
      <c r="E153" s="246"/>
      <c r="F153" s="247"/>
      <c r="G153" s="253"/>
      <c r="H153" s="367">
        <f>+H154</f>
        <v>0</v>
      </c>
      <c r="I153" s="3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5" customFormat="1" ht="18.75" hidden="1">
      <c r="A154" s="231" t="s">
        <v>272</v>
      </c>
      <c r="B154" s="324" t="s">
        <v>207</v>
      </c>
      <c r="C154" s="249">
        <v>11</v>
      </c>
      <c r="D154" s="232" t="s">
        <v>209</v>
      </c>
      <c r="E154" s="347"/>
      <c r="F154" s="229"/>
      <c r="G154" s="253"/>
      <c r="H154" s="367">
        <f>+H155</f>
        <v>0</v>
      </c>
      <c r="I154" s="33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53" customFormat="1" ht="56.25" hidden="1">
      <c r="A155" s="323" t="s">
        <v>415</v>
      </c>
      <c r="B155" s="210" t="s">
        <v>207</v>
      </c>
      <c r="C155" s="210" t="s">
        <v>273</v>
      </c>
      <c r="D155" s="232" t="s">
        <v>209</v>
      </c>
      <c r="E155" s="347" t="s">
        <v>301</v>
      </c>
      <c r="F155" s="229" t="s">
        <v>280</v>
      </c>
      <c r="G155" s="234"/>
      <c r="H155" s="367">
        <f>+H156</f>
        <v>0</v>
      </c>
      <c r="I155" s="61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</row>
    <row r="156" spans="1:38" s="35" customFormat="1" ht="75" hidden="1">
      <c r="A156" s="226" t="s">
        <v>421</v>
      </c>
      <c r="B156" s="204" t="s">
        <v>207</v>
      </c>
      <c r="C156" s="204" t="s">
        <v>273</v>
      </c>
      <c r="D156" s="227" t="s">
        <v>209</v>
      </c>
      <c r="E156" s="326" t="s">
        <v>274</v>
      </c>
      <c r="F156" s="224" t="s">
        <v>280</v>
      </c>
      <c r="G156" s="253"/>
      <c r="H156" s="370">
        <f>+H157+H159</f>
        <v>0</v>
      </c>
      <c r="I156" s="3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5" customFormat="1" ht="37.5" hidden="1">
      <c r="A157" s="230" t="s">
        <v>411</v>
      </c>
      <c r="B157" s="204" t="s">
        <v>207</v>
      </c>
      <c r="C157" s="204" t="s">
        <v>273</v>
      </c>
      <c r="D157" s="227" t="s">
        <v>209</v>
      </c>
      <c r="E157" s="326" t="s">
        <v>274</v>
      </c>
      <c r="F157" s="224" t="s">
        <v>304</v>
      </c>
      <c r="G157" s="253"/>
      <c r="H157" s="370">
        <f>+H158</f>
        <v>0</v>
      </c>
      <c r="I157" s="3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5" customFormat="1" ht="18.75" hidden="1">
      <c r="A158" s="293" t="s">
        <v>216</v>
      </c>
      <c r="B158" s="204" t="s">
        <v>207</v>
      </c>
      <c r="C158" s="204" t="s">
        <v>273</v>
      </c>
      <c r="D158" s="227" t="s">
        <v>209</v>
      </c>
      <c r="E158" s="326" t="s">
        <v>274</v>
      </c>
      <c r="F158" s="224" t="s">
        <v>304</v>
      </c>
      <c r="G158" s="253" t="s">
        <v>217</v>
      </c>
      <c r="H158" s="370"/>
      <c r="I158" s="33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5" customFormat="1" ht="37.5" hidden="1">
      <c r="A159" s="230" t="s">
        <v>422</v>
      </c>
      <c r="B159" s="204" t="s">
        <v>207</v>
      </c>
      <c r="C159" s="204" t="s">
        <v>273</v>
      </c>
      <c r="D159" s="227" t="s">
        <v>209</v>
      </c>
      <c r="E159" s="326" t="s">
        <v>274</v>
      </c>
      <c r="F159" s="224" t="s">
        <v>305</v>
      </c>
      <c r="G159" s="253"/>
      <c r="H159" s="370">
        <f>+H160</f>
        <v>0</v>
      </c>
      <c r="I159" s="33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5" customFormat="1" ht="18.75" hidden="1">
      <c r="A160" s="41" t="s">
        <v>216</v>
      </c>
      <c r="B160" s="8" t="s">
        <v>207</v>
      </c>
      <c r="C160" s="23" t="s">
        <v>273</v>
      </c>
      <c r="D160" s="23" t="s">
        <v>209</v>
      </c>
      <c r="E160" s="32" t="s">
        <v>274</v>
      </c>
      <c r="F160" s="2" t="s">
        <v>305</v>
      </c>
      <c r="G160" s="54" t="s">
        <v>217</v>
      </c>
      <c r="H160" s="370"/>
      <c r="I160" s="33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5" customFormat="1" ht="18.75" hidden="1">
      <c r="A161" s="202" t="s">
        <v>423</v>
      </c>
      <c r="B161" s="8" t="s">
        <v>207</v>
      </c>
      <c r="C161" s="8" t="s">
        <v>230</v>
      </c>
      <c r="D161" s="23"/>
      <c r="E161" s="558"/>
      <c r="F161" s="559"/>
      <c r="G161" s="8"/>
      <c r="H161" s="380">
        <f>H162</f>
        <v>0</v>
      </c>
      <c r="I161" s="33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5" customFormat="1" ht="18.75" hidden="1">
      <c r="A162" s="202" t="s">
        <v>423</v>
      </c>
      <c r="B162" s="8" t="s">
        <v>207</v>
      </c>
      <c r="C162" s="8" t="s">
        <v>230</v>
      </c>
      <c r="D162" s="23" t="s">
        <v>208</v>
      </c>
      <c r="E162" s="558"/>
      <c r="F162" s="559"/>
      <c r="G162" s="8"/>
      <c r="H162" s="380">
        <f>H163</f>
        <v>0</v>
      </c>
      <c r="I162" s="33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5" customFormat="1" ht="56.25" hidden="1">
      <c r="A163" s="323" t="s">
        <v>424</v>
      </c>
      <c r="B163" s="8" t="s">
        <v>207</v>
      </c>
      <c r="C163" s="8" t="s">
        <v>230</v>
      </c>
      <c r="D163" s="23" t="s">
        <v>208</v>
      </c>
      <c r="E163" s="558" t="s">
        <v>425</v>
      </c>
      <c r="F163" s="559"/>
      <c r="G163" s="8"/>
      <c r="H163" s="380">
        <f>H164</f>
        <v>0</v>
      </c>
      <c r="I163" s="33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5" customFormat="1" ht="75" hidden="1">
      <c r="A164" s="226" t="s">
        <v>427</v>
      </c>
      <c r="B164" s="8" t="s">
        <v>207</v>
      </c>
      <c r="C164" s="8" t="s">
        <v>230</v>
      </c>
      <c r="D164" s="23" t="s">
        <v>208</v>
      </c>
      <c r="E164" s="558" t="s">
        <v>426</v>
      </c>
      <c r="F164" s="559"/>
      <c r="G164" s="8"/>
      <c r="H164" s="380">
        <f>H165</f>
        <v>0</v>
      </c>
      <c r="I164" s="33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5" customFormat="1" ht="18.75" hidden="1">
      <c r="A165" s="202" t="s">
        <v>423</v>
      </c>
      <c r="B165" s="8" t="s">
        <v>207</v>
      </c>
      <c r="C165" s="8" t="s">
        <v>230</v>
      </c>
      <c r="D165" s="23" t="s">
        <v>208</v>
      </c>
      <c r="E165" s="558" t="s">
        <v>428</v>
      </c>
      <c r="F165" s="559"/>
      <c r="G165" s="8"/>
      <c r="H165" s="380">
        <f>H166</f>
        <v>0</v>
      </c>
      <c r="I165" s="33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5" customFormat="1" ht="18.75" hidden="1">
      <c r="A166" s="202" t="s">
        <v>430</v>
      </c>
      <c r="B166" s="8" t="s">
        <v>207</v>
      </c>
      <c r="C166" s="8" t="s">
        <v>230</v>
      </c>
      <c r="D166" s="23" t="s">
        <v>208</v>
      </c>
      <c r="E166" s="558" t="s">
        <v>428</v>
      </c>
      <c r="F166" s="559"/>
      <c r="G166" s="8" t="s">
        <v>429</v>
      </c>
      <c r="H166" s="380"/>
      <c r="I166" s="33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5" customFormat="1" ht="18.75">
      <c r="A167" s="7"/>
      <c r="B167" s="9"/>
      <c r="C167" s="9"/>
      <c r="D167" s="55"/>
      <c r="E167" s="56"/>
      <c r="F167" s="57"/>
      <c r="G167" s="9"/>
      <c r="H167" s="58"/>
      <c r="I167" s="33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5" customFormat="1" ht="18.75">
      <c r="A168" s="7"/>
      <c r="B168" s="9"/>
      <c r="C168" s="9"/>
      <c r="D168" s="55"/>
      <c r="E168" s="56"/>
      <c r="F168" s="57"/>
      <c r="G168" s="9"/>
      <c r="H168" s="58"/>
      <c r="I168" s="33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5" customFormat="1" ht="18.75">
      <c r="A169" s="7"/>
      <c r="B169" s="9"/>
      <c r="C169" s="9"/>
      <c r="D169" s="55"/>
      <c r="E169" s="56"/>
      <c r="F169" s="57"/>
      <c r="G169" s="9"/>
      <c r="H169" s="58"/>
      <c r="I169" s="33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5" customFormat="1" ht="18.75">
      <c r="A170" s="7"/>
      <c r="B170" s="9"/>
      <c r="C170" s="9"/>
      <c r="D170" s="55"/>
      <c r="E170" s="56"/>
      <c r="F170" s="57"/>
      <c r="G170" s="9"/>
      <c r="H170" s="58"/>
      <c r="I170" s="33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5" customFormat="1" ht="18.75">
      <c r="A171" s="7"/>
      <c r="B171" s="9"/>
      <c r="C171" s="9"/>
      <c r="D171" s="55"/>
      <c r="E171" s="56"/>
      <c r="F171" s="57"/>
      <c r="G171" s="9"/>
      <c r="H171" s="58"/>
      <c r="I171" s="33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5" customFormat="1" ht="18.75">
      <c r="A172" s="7"/>
      <c r="B172" s="9"/>
      <c r="C172" s="9"/>
      <c r="D172" s="55"/>
      <c r="E172" s="56"/>
      <c r="F172" s="57"/>
      <c r="G172" s="9"/>
      <c r="H172" s="58"/>
      <c r="I172" s="33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5" customFormat="1" ht="18.75">
      <c r="A173" s="7"/>
      <c r="B173" s="9"/>
      <c r="C173" s="9"/>
      <c r="D173" s="55"/>
      <c r="E173" s="56"/>
      <c r="F173" s="57"/>
      <c r="G173" s="9"/>
      <c r="H173" s="58"/>
      <c r="I173" s="3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5" customFormat="1" ht="18.75">
      <c r="A174" s="7"/>
      <c r="B174" s="9"/>
      <c r="C174" s="9"/>
      <c r="D174" s="55"/>
      <c r="E174" s="56"/>
      <c r="F174" s="57"/>
      <c r="G174" s="9"/>
      <c r="H174" s="58"/>
      <c r="I174" s="33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5" customFormat="1" ht="18.75">
      <c r="A175" s="7"/>
      <c r="B175" s="9"/>
      <c r="C175" s="9"/>
      <c r="D175" s="55"/>
      <c r="E175" s="56"/>
      <c r="F175" s="57"/>
      <c r="G175" s="9"/>
      <c r="H175" s="58"/>
      <c r="I175" s="33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5" customFormat="1" ht="18.75">
      <c r="A176" s="7"/>
      <c r="B176" s="9"/>
      <c r="C176" s="9"/>
      <c r="D176" s="55"/>
      <c r="E176" s="56"/>
      <c r="F176" s="57"/>
      <c r="G176" s="9"/>
      <c r="H176" s="58"/>
      <c r="I176" s="33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s="35" customFormat="1" ht="18.75">
      <c r="A177" s="7"/>
      <c r="B177" s="9"/>
      <c r="C177" s="9"/>
      <c r="D177" s="55"/>
      <c r="E177" s="56"/>
      <c r="F177" s="57"/>
      <c r="G177" s="9"/>
      <c r="H177" s="58"/>
      <c r="I177" s="33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s="35" customFormat="1" ht="18.75">
      <c r="A178" s="7"/>
      <c r="B178" s="9"/>
      <c r="C178" s="9"/>
      <c r="D178" s="55"/>
      <c r="E178" s="56"/>
      <c r="F178" s="57"/>
      <c r="G178" s="9"/>
      <c r="H178" s="58"/>
      <c r="I178" s="3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5" customFormat="1" ht="18.75">
      <c r="A179" s="7"/>
      <c r="B179" s="9"/>
      <c r="C179" s="9"/>
      <c r="D179" s="55"/>
      <c r="E179" s="56"/>
      <c r="F179" s="57"/>
      <c r="G179" s="9"/>
      <c r="H179" s="58"/>
      <c r="I179" s="33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s="35" customFormat="1" ht="18.75">
      <c r="A180" s="7"/>
      <c r="B180" s="9"/>
      <c r="C180" s="9"/>
      <c r="D180" s="55"/>
      <c r="E180" s="56"/>
      <c r="F180" s="57"/>
      <c r="G180" s="9"/>
      <c r="H180" s="58"/>
      <c r="I180" s="33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s="35" customFormat="1" ht="18.75">
      <c r="A181" s="7"/>
      <c r="B181" s="9"/>
      <c r="C181" s="9"/>
      <c r="D181" s="55"/>
      <c r="E181" s="56"/>
      <c r="F181" s="57"/>
      <c r="G181" s="9"/>
      <c r="H181" s="58"/>
      <c r="I181" s="33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s="35" customFormat="1" ht="18.75">
      <c r="A182" s="7"/>
      <c r="B182" s="9"/>
      <c r="C182" s="9"/>
      <c r="D182" s="55"/>
      <c r="E182" s="56"/>
      <c r="F182" s="57"/>
      <c r="G182" s="9"/>
      <c r="H182" s="58"/>
      <c r="I182" s="33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</row>
    <row r="183" spans="1:38" s="35" customFormat="1" ht="18.75">
      <c r="A183" s="7"/>
      <c r="B183" s="9"/>
      <c r="C183" s="9"/>
      <c r="D183" s="55"/>
      <c r="E183" s="56"/>
      <c r="F183" s="57"/>
      <c r="G183" s="9"/>
      <c r="H183" s="58"/>
      <c r="I183" s="33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</row>
    <row r="184" spans="1:38" s="35" customFormat="1" ht="18.75">
      <c r="A184" s="7"/>
      <c r="B184" s="9"/>
      <c r="C184" s="9"/>
      <c r="D184" s="55"/>
      <c r="E184" s="56"/>
      <c r="F184" s="57"/>
      <c r="G184" s="9"/>
      <c r="H184" s="58"/>
      <c r="I184" s="33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</row>
    <row r="185" spans="1:38" s="35" customFormat="1" ht="18.75">
      <c r="A185" s="7"/>
      <c r="B185" s="9"/>
      <c r="C185" s="9"/>
      <c r="D185" s="55"/>
      <c r="E185" s="56"/>
      <c r="F185" s="57"/>
      <c r="G185" s="9"/>
      <c r="H185" s="58"/>
      <c r="I185" s="33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</row>
    <row r="186" spans="1:38" s="35" customFormat="1" ht="18.75">
      <c r="A186" s="7"/>
      <c r="B186" s="9"/>
      <c r="C186" s="9"/>
      <c r="D186" s="55"/>
      <c r="E186" s="56"/>
      <c r="F186" s="57"/>
      <c r="G186" s="9"/>
      <c r="H186" s="58"/>
      <c r="I186" s="33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</row>
    <row r="187" spans="1:38" s="35" customFormat="1" ht="18.75">
      <c r="A187" s="7"/>
      <c r="B187" s="9"/>
      <c r="C187" s="9"/>
      <c r="D187" s="55"/>
      <c r="E187" s="56"/>
      <c r="F187" s="57"/>
      <c r="G187" s="9"/>
      <c r="H187" s="58"/>
      <c r="I187" s="33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</row>
    <row r="188" spans="1:38" s="35" customFormat="1" ht="18.75">
      <c r="A188" s="7"/>
      <c r="B188" s="9"/>
      <c r="C188" s="9"/>
      <c r="D188" s="55"/>
      <c r="E188" s="56"/>
      <c r="F188" s="57"/>
      <c r="G188" s="9"/>
      <c r="H188" s="58"/>
      <c r="I188" s="33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</row>
    <row r="189" spans="1:38" s="35" customFormat="1" ht="18.75">
      <c r="A189" s="7"/>
      <c r="B189" s="9"/>
      <c r="C189" s="9"/>
      <c r="D189" s="55"/>
      <c r="E189" s="56"/>
      <c r="F189" s="57"/>
      <c r="G189" s="9"/>
      <c r="H189" s="58"/>
      <c r="I189" s="33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</row>
    <row r="190" spans="1:38" s="35" customFormat="1" ht="18.75">
      <c r="A190" s="7"/>
      <c r="B190" s="9"/>
      <c r="C190" s="9"/>
      <c r="D190" s="55"/>
      <c r="E190" s="56"/>
      <c r="F190" s="57"/>
      <c r="G190" s="9"/>
      <c r="H190" s="58"/>
      <c r="I190" s="33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</row>
    <row r="191" spans="1:38" s="35" customFormat="1" ht="18.75">
      <c r="A191" s="7"/>
      <c r="B191" s="9"/>
      <c r="C191" s="9"/>
      <c r="D191" s="55"/>
      <c r="E191" s="56"/>
      <c r="F191" s="57"/>
      <c r="G191" s="9"/>
      <c r="H191" s="58"/>
      <c r="I191" s="33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</row>
    <row r="192" spans="1:38" s="35" customFormat="1" ht="18.75">
      <c r="A192" s="7"/>
      <c r="B192" s="9"/>
      <c r="C192" s="9"/>
      <c r="D192" s="55"/>
      <c r="E192" s="56"/>
      <c r="F192" s="57"/>
      <c r="G192" s="9"/>
      <c r="H192" s="58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</row>
    <row r="193" spans="1:38" s="35" customFormat="1" ht="18.75">
      <c r="A193" s="7"/>
      <c r="B193" s="9"/>
      <c r="C193" s="9"/>
      <c r="D193" s="55"/>
      <c r="E193" s="56"/>
      <c r="F193" s="57"/>
      <c r="G193" s="9"/>
      <c r="H193" s="58"/>
      <c r="I193" s="33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</row>
    <row r="194" spans="1:38" s="35" customFormat="1" ht="18.75">
      <c r="A194" s="7"/>
      <c r="B194" s="9"/>
      <c r="C194" s="9"/>
      <c r="D194" s="55"/>
      <c r="E194" s="56"/>
      <c r="F194" s="57"/>
      <c r="G194" s="9"/>
      <c r="H194" s="58"/>
      <c r="I194" s="33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</row>
    <row r="195" spans="1:38" s="35" customFormat="1" ht="18.75">
      <c r="A195" s="7"/>
      <c r="B195" s="9"/>
      <c r="C195" s="9"/>
      <c r="D195" s="55"/>
      <c r="E195" s="56"/>
      <c r="F195" s="57"/>
      <c r="G195" s="9"/>
      <c r="H195" s="58"/>
      <c r="I195" s="33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</row>
    <row r="196" spans="1:38" s="35" customFormat="1" ht="18.75">
      <c r="A196" s="7"/>
      <c r="B196" s="9"/>
      <c r="C196" s="9"/>
      <c r="D196" s="55"/>
      <c r="E196" s="56"/>
      <c r="F196" s="57"/>
      <c r="G196" s="9"/>
      <c r="H196" s="58"/>
      <c r="I196" s="33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</row>
    <row r="197" spans="1:38" s="35" customFormat="1" ht="18.75">
      <c r="A197" s="7"/>
      <c r="B197" s="9"/>
      <c r="C197" s="9"/>
      <c r="D197" s="55"/>
      <c r="E197" s="56"/>
      <c r="F197" s="57"/>
      <c r="G197" s="9"/>
      <c r="H197" s="58"/>
      <c r="I197" s="33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</row>
  </sheetData>
  <sheetProtection/>
  <mergeCells count="14">
    <mergeCell ref="E165:F165"/>
    <mergeCell ref="E166:F166"/>
    <mergeCell ref="E161:F161"/>
    <mergeCell ref="E162:F162"/>
    <mergeCell ref="E163:F163"/>
    <mergeCell ref="E164:F164"/>
    <mergeCell ref="A6:G6"/>
    <mergeCell ref="A7:G7"/>
    <mergeCell ref="A5:H5"/>
    <mergeCell ref="A8:H8"/>
    <mergeCell ref="A1:H1"/>
    <mergeCell ref="A2:H2"/>
    <mergeCell ref="A3:H3"/>
    <mergeCell ref="A4:H4"/>
  </mergeCells>
  <printOptions/>
  <pageMargins left="0.7" right="0.2" top="0.4" bottom="0.31" header="0.3" footer="0.23"/>
  <pageSetup blackAndWhite="1" fitToHeight="6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7">
      <selection activeCell="A8" sqref="A8:C8"/>
    </sheetView>
  </sheetViews>
  <sheetFormatPr defaultColWidth="9.140625" defaultRowHeight="15"/>
  <cols>
    <col min="1" max="1" width="9.140625" style="170" customWidth="1"/>
    <col min="2" max="2" width="80.00390625" style="170" customWidth="1"/>
    <col min="3" max="3" width="17.140625" style="175" customWidth="1"/>
    <col min="4" max="16384" width="9.140625" style="170" customWidth="1"/>
  </cols>
  <sheetData>
    <row r="1" spans="1:7" s="62" customFormat="1" ht="15.75" customHeight="1">
      <c r="A1" s="545" t="s">
        <v>95</v>
      </c>
      <c r="B1" s="545"/>
      <c r="C1" s="545"/>
      <c r="D1" s="84"/>
      <c r="E1" s="84"/>
      <c r="F1" s="84"/>
      <c r="G1" s="84"/>
    </row>
    <row r="2" spans="1:7" s="62" customFormat="1" ht="15.75" customHeight="1">
      <c r="A2" s="545" t="s">
        <v>452</v>
      </c>
      <c r="B2" s="545"/>
      <c r="C2" s="545"/>
      <c r="D2" s="84"/>
      <c r="E2" s="84"/>
      <c r="F2" s="84"/>
      <c r="G2" s="84"/>
    </row>
    <row r="3" spans="1:7" s="62" customFormat="1" ht="15.75" customHeight="1">
      <c r="A3" s="545" t="s">
        <v>397</v>
      </c>
      <c r="B3" s="545"/>
      <c r="C3" s="545"/>
      <c r="D3" s="84"/>
      <c r="E3" s="84"/>
      <c r="F3" s="84"/>
      <c r="G3" s="84"/>
    </row>
    <row r="4" spans="1:7" s="63" customFormat="1" ht="16.5" customHeight="1">
      <c r="A4" s="541" t="s">
        <v>434</v>
      </c>
      <c r="B4" s="541"/>
      <c r="C4" s="541"/>
      <c r="D4" s="85"/>
      <c r="E4" s="85"/>
      <c r="F4" s="85"/>
      <c r="G4" s="85"/>
    </row>
    <row r="5" spans="1:7" s="63" customFormat="1" ht="16.5" customHeight="1">
      <c r="A5" s="541" t="s">
        <v>275</v>
      </c>
      <c r="B5" s="541"/>
      <c r="C5" s="541"/>
      <c r="D5" s="85"/>
      <c r="E5" s="85"/>
      <c r="F5" s="85"/>
      <c r="G5" s="85"/>
    </row>
    <row r="6" spans="2:3" ht="15">
      <c r="B6" s="171"/>
      <c r="C6" s="172"/>
    </row>
    <row r="8" spans="1:3" ht="27" customHeight="1">
      <c r="A8" s="560" t="s">
        <v>453</v>
      </c>
      <c r="B8" s="560"/>
      <c r="C8" s="560"/>
    </row>
    <row r="9" spans="1:3" ht="14.25" customHeight="1">
      <c r="A9" s="561" t="s">
        <v>406</v>
      </c>
      <c r="B9" s="561"/>
      <c r="C9" s="561"/>
    </row>
    <row r="10" spans="1:2" ht="18.75">
      <c r="A10" s="173"/>
      <c r="B10" s="174"/>
    </row>
    <row r="11" spans="1:2" ht="15.75">
      <c r="A11" s="173"/>
      <c r="B11" s="176"/>
    </row>
    <row r="12" ht="18.75">
      <c r="B12" s="177" t="s">
        <v>82</v>
      </c>
    </row>
    <row r="13" spans="1:3" ht="15.75">
      <c r="A13" s="178"/>
      <c r="C13" s="179" t="s">
        <v>373</v>
      </c>
    </row>
    <row r="14" spans="1:3" ht="63" customHeight="1">
      <c r="A14" s="180" t="s">
        <v>83</v>
      </c>
      <c r="B14" s="180" t="s">
        <v>84</v>
      </c>
      <c r="C14" s="185" t="s">
        <v>91</v>
      </c>
    </row>
    <row r="15" spans="1:3" ht="15.75">
      <c r="A15" s="180">
        <v>1</v>
      </c>
      <c r="B15" s="181" t="s">
        <v>85</v>
      </c>
      <c r="C15" s="184" t="s">
        <v>86</v>
      </c>
    </row>
    <row r="16" spans="1:3" ht="31.5">
      <c r="A16" s="180">
        <v>2</v>
      </c>
      <c r="B16" s="181" t="s">
        <v>87</v>
      </c>
      <c r="C16" s="184"/>
    </row>
    <row r="17" spans="1:3" ht="15.75">
      <c r="A17" s="180">
        <v>3</v>
      </c>
      <c r="B17" s="181" t="s">
        <v>88</v>
      </c>
      <c r="C17" s="184"/>
    </row>
    <row r="18" spans="1:3" ht="15.75">
      <c r="A18" s="180"/>
      <c r="B18" s="181" t="s">
        <v>89</v>
      </c>
      <c r="C18" s="182">
        <f>+C16+C17</f>
        <v>0</v>
      </c>
    </row>
    <row r="19" ht="15.75">
      <c r="A19" s="178"/>
    </row>
    <row r="20" ht="15.75">
      <c r="A20" s="178"/>
    </row>
    <row r="21" spans="1:2" ht="18.75">
      <c r="A21" s="178"/>
      <c r="B21" s="177" t="s">
        <v>90</v>
      </c>
    </row>
    <row r="22" ht="18.75">
      <c r="A22" s="177"/>
    </row>
    <row r="23" ht="15.75">
      <c r="A23" s="178"/>
    </row>
    <row r="24" spans="1:3" ht="69" customHeight="1">
      <c r="A24" s="180" t="s">
        <v>83</v>
      </c>
      <c r="B24" s="180" t="s">
        <v>84</v>
      </c>
      <c r="C24" s="185" t="s">
        <v>92</v>
      </c>
    </row>
    <row r="25" spans="1:3" ht="15.75">
      <c r="A25" s="180">
        <v>1</v>
      </c>
      <c r="B25" s="181" t="s">
        <v>85</v>
      </c>
      <c r="C25" s="184"/>
    </row>
    <row r="26" spans="1:3" ht="31.5">
      <c r="A26" s="180">
        <v>2</v>
      </c>
      <c r="B26" s="181" t="s">
        <v>87</v>
      </c>
      <c r="C26" s="184"/>
    </row>
    <row r="27" spans="1:3" ht="15.75">
      <c r="A27" s="180">
        <v>3</v>
      </c>
      <c r="B27" s="181" t="s">
        <v>88</v>
      </c>
      <c r="C27" s="184"/>
    </row>
    <row r="28" spans="1:3" ht="15.75">
      <c r="A28" s="180"/>
      <c r="B28" s="181" t="s">
        <v>89</v>
      </c>
      <c r="C28" s="182">
        <f>+C26</f>
        <v>0</v>
      </c>
    </row>
    <row r="29" ht="15.75">
      <c r="A29" s="183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6">
      <selection activeCell="A8" sqref="A8:D8"/>
    </sheetView>
  </sheetViews>
  <sheetFormatPr defaultColWidth="9.140625" defaultRowHeight="15"/>
  <cols>
    <col min="1" max="1" width="9.140625" style="170" customWidth="1"/>
    <col min="2" max="2" width="80.00390625" style="170" customWidth="1"/>
    <col min="3" max="3" width="15.28125" style="170" customWidth="1"/>
    <col min="4" max="4" width="15.28125" style="175" customWidth="1"/>
    <col min="5" max="16384" width="9.140625" style="170" customWidth="1"/>
  </cols>
  <sheetData>
    <row r="1" spans="1:8" s="62" customFormat="1" ht="15.75" customHeight="1">
      <c r="A1" s="545" t="s">
        <v>96</v>
      </c>
      <c r="B1" s="545"/>
      <c r="C1" s="545"/>
      <c r="D1" s="545"/>
      <c r="E1" s="84"/>
      <c r="F1" s="84"/>
      <c r="G1" s="84"/>
      <c r="H1" s="84"/>
    </row>
    <row r="2" spans="1:8" s="62" customFormat="1" ht="15.75" customHeight="1">
      <c r="A2" s="545" t="s">
        <v>431</v>
      </c>
      <c r="B2" s="545"/>
      <c r="C2" s="545"/>
      <c r="D2" s="545"/>
      <c r="E2" s="84"/>
      <c r="F2" s="84"/>
      <c r="G2" s="84"/>
      <c r="H2" s="84"/>
    </row>
    <row r="3" spans="1:8" s="62" customFormat="1" ht="15.75" customHeight="1">
      <c r="A3" s="545" t="s">
        <v>397</v>
      </c>
      <c r="B3" s="545"/>
      <c r="C3" s="545"/>
      <c r="D3" s="545"/>
      <c r="E3" s="84"/>
      <c r="F3" s="84"/>
      <c r="G3" s="84"/>
      <c r="H3" s="84"/>
    </row>
    <row r="4" spans="1:8" s="63" customFormat="1" ht="16.5" customHeight="1">
      <c r="A4" s="541" t="s">
        <v>432</v>
      </c>
      <c r="B4" s="541"/>
      <c r="C4" s="541"/>
      <c r="D4" s="541"/>
      <c r="E4" s="85"/>
      <c r="F4" s="85"/>
      <c r="G4" s="85"/>
      <c r="H4" s="85"/>
    </row>
    <row r="5" spans="1:8" s="63" customFormat="1" ht="16.5" customHeight="1">
      <c r="A5" s="541" t="s">
        <v>275</v>
      </c>
      <c r="B5" s="541"/>
      <c r="C5" s="541"/>
      <c r="D5" s="541"/>
      <c r="E5" s="85"/>
      <c r="F5" s="85"/>
      <c r="G5" s="85"/>
      <c r="H5" s="85"/>
    </row>
    <row r="6" spans="2:4" ht="15">
      <c r="B6" s="171"/>
      <c r="C6" s="171"/>
      <c r="D6" s="172"/>
    </row>
    <row r="8" spans="1:4" ht="27" customHeight="1">
      <c r="A8" s="560" t="s">
        <v>453</v>
      </c>
      <c r="B8" s="560"/>
      <c r="C8" s="560"/>
      <c r="D8" s="560"/>
    </row>
    <row r="9" spans="1:4" ht="18.75">
      <c r="A9" s="561" t="s">
        <v>405</v>
      </c>
      <c r="B9" s="561"/>
      <c r="C9" s="561"/>
      <c r="D9" s="561"/>
    </row>
    <row r="10" spans="1:3" ht="18.75">
      <c r="A10" s="173"/>
      <c r="B10" s="174"/>
      <c r="C10" s="174"/>
    </row>
    <row r="11" spans="1:3" ht="15.75">
      <c r="A11" s="173"/>
      <c r="B11" s="176"/>
      <c r="C11" s="176"/>
    </row>
    <row r="12" spans="2:3" ht="18.75">
      <c r="B12" s="177" t="s">
        <v>82</v>
      </c>
      <c r="C12" s="177"/>
    </row>
    <row r="13" spans="1:4" ht="15.75">
      <c r="A13" s="178"/>
      <c r="D13" s="179" t="s">
        <v>373</v>
      </c>
    </row>
    <row r="14" spans="1:4" ht="63" customHeight="1">
      <c r="A14" s="180" t="s">
        <v>83</v>
      </c>
      <c r="B14" s="180" t="s">
        <v>84</v>
      </c>
      <c r="C14" s="185" t="s">
        <v>93</v>
      </c>
      <c r="D14" s="185" t="s">
        <v>94</v>
      </c>
    </row>
    <row r="15" spans="1:4" ht="15.75">
      <c r="A15" s="180">
        <v>1</v>
      </c>
      <c r="B15" s="181" t="s">
        <v>85</v>
      </c>
      <c r="C15" s="181"/>
      <c r="D15" s="184" t="s">
        <v>86</v>
      </c>
    </row>
    <row r="16" spans="1:4" ht="31.5">
      <c r="A16" s="180">
        <v>2</v>
      </c>
      <c r="B16" s="181" t="s">
        <v>87</v>
      </c>
      <c r="C16" s="181"/>
      <c r="D16" s="184"/>
    </row>
    <row r="17" spans="1:4" ht="15.75">
      <c r="A17" s="180">
        <v>3</v>
      </c>
      <c r="B17" s="181" t="s">
        <v>88</v>
      </c>
      <c r="C17" s="181"/>
      <c r="D17" s="184"/>
    </row>
    <row r="18" spans="1:4" ht="15.75">
      <c r="A18" s="180"/>
      <c r="B18" s="181" t="s">
        <v>89</v>
      </c>
      <c r="C18" s="182">
        <f>+C16+C17</f>
        <v>0</v>
      </c>
      <c r="D18" s="182">
        <f>+D16+D17</f>
        <v>0</v>
      </c>
    </row>
    <row r="19" ht="15.75">
      <c r="A19" s="178"/>
    </row>
    <row r="20" ht="15.75">
      <c r="A20" s="178"/>
    </row>
    <row r="21" spans="1:3" ht="18.75">
      <c r="A21" s="178"/>
      <c r="B21" s="177" t="s">
        <v>90</v>
      </c>
      <c r="C21" s="177"/>
    </row>
    <row r="22" ht="18.75">
      <c r="A22" s="177"/>
    </row>
    <row r="23" ht="15.75">
      <c r="A23" s="178"/>
    </row>
    <row r="24" spans="1:4" ht="63" customHeight="1">
      <c r="A24" s="180" t="s">
        <v>83</v>
      </c>
      <c r="B24" s="180" t="s">
        <v>84</v>
      </c>
      <c r="C24" s="185" t="s">
        <v>93</v>
      </c>
      <c r="D24" s="185" t="s">
        <v>94</v>
      </c>
    </row>
    <row r="25" spans="1:4" ht="15.75">
      <c r="A25" s="180">
        <v>1</v>
      </c>
      <c r="B25" s="181" t="s">
        <v>85</v>
      </c>
      <c r="C25" s="181"/>
      <c r="D25" s="184"/>
    </row>
    <row r="26" spans="1:4" ht="31.5">
      <c r="A26" s="180">
        <v>2</v>
      </c>
      <c r="B26" s="181" t="s">
        <v>87</v>
      </c>
      <c r="C26" s="181"/>
      <c r="D26" s="184"/>
    </row>
    <row r="27" spans="1:4" ht="15.75">
      <c r="A27" s="180">
        <v>3</v>
      </c>
      <c r="B27" s="181" t="s">
        <v>88</v>
      </c>
      <c r="C27" s="181"/>
      <c r="D27" s="184"/>
    </row>
    <row r="28" spans="1:4" ht="15.75">
      <c r="A28" s="180"/>
      <c r="B28" s="181" t="s">
        <v>89</v>
      </c>
      <c r="C28" s="182">
        <f>+C26</f>
        <v>0</v>
      </c>
      <c r="D28" s="182">
        <f>+D26</f>
        <v>0</v>
      </c>
    </row>
    <row r="29" ht="15.75">
      <c r="A29" s="183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A9" sqref="A9:G9"/>
    </sheetView>
  </sheetViews>
  <sheetFormatPr defaultColWidth="9.140625" defaultRowHeight="15"/>
  <cols>
    <col min="1" max="1" width="14.140625" style="170" customWidth="1"/>
    <col min="2" max="2" width="16.00390625" style="170" customWidth="1"/>
    <col min="3" max="3" width="16.7109375" style="170" customWidth="1"/>
    <col min="4" max="4" width="16.140625" style="170" customWidth="1"/>
    <col min="5" max="5" width="15.57421875" style="170" customWidth="1"/>
    <col min="6" max="6" width="14.28125" style="170" customWidth="1"/>
    <col min="7" max="7" width="17.421875" style="170" customWidth="1"/>
    <col min="8" max="16384" width="9.140625" style="170" customWidth="1"/>
  </cols>
  <sheetData>
    <row r="1" spans="1:8" s="62" customFormat="1" ht="15.75" customHeight="1">
      <c r="A1" s="545" t="s">
        <v>108</v>
      </c>
      <c r="B1" s="545"/>
      <c r="C1" s="545"/>
      <c r="D1" s="545"/>
      <c r="E1" s="545"/>
      <c r="F1" s="545"/>
      <c r="G1" s="545"/>
      <c r="H1" s="84"/>
    </row>
    <row r="2" spans="1:8" s="62" customFormat="1" ht="15.75" customHeight="1">
      <c r="A2" s="545" t="s">
        <v>431</v>
      </c>
      <c r="B2" s="545"/>
      <c r="C2" s="545"/>
      <c r="D2" s="545"/>
      <c r="E2" s="545"/>
      <c r="F2" s="545"/>
      <c r="G2" s="545"/>
      <c r="H2" s="84"/>
    </row>
    <row r="3" spans="1:8" s="62" customFormat="1" ht="15.75" customHeight="1">
      <c r="A3" s="545" t="s">
        <v>397</v>
      </c>
      <c r="B3" s="545"/>
      <c r="C3" s="545"/>
      <c r="D3" s="545"/>
      <c r="E3" s="545"/>
      <c r="F3" s="545"/>
      <c r="G3" s="545"/>
      <c r="H3" s="84"/>
    </row>
    <row r="4" spans="1:8" s="63" customFormat="1" ht="16.5" customHeight="1">
      <c r="A4" s="541" t="s">
        <v>434</v>
      </c>
      <c r="B4" s="541"/>
      <c r="C4" s="541"/>
      <c r="D4" s="541"/>
      <c r="E4" s="541"/>
      <c r="F4" s="541"/>
      <c r="G4" s="541"/>
      <c r="H4" s="85"/>
    </row>
    <row r="5" spans="1:8" s="63" customFormat="1" ht="16.5" customHeight="1">
      <c r="A5" s="541" t="s">
        <v>275</v>
      </c>
      <c r="B5" s="541"/>
      <c r="C5" s="541"/>
      <c r="D5" s="541"/>
      <c r="E5" s="541"/>
      <c r="F5" s="541"/>
      <c r="G5" s="541"/>
      <c r="H5" s="85"/>
    </row>
    <row r="8" spans="1:6" ht="18.75">
      <c r="A8" s="173"/>
      <c r="B8" s="561" t="s">
        <v>97</v>
      </c>
      <c r="C8" s="561"/>
      <c r="D8" s="561"/>
      <c r="E8" s="561"/>
      <c r="F8" s="561"/>
    </row>
    <row r="9" spans="1:7" ht="18.75">
      <c r="A9" s="560" t="s">
        <v>454</v>
      </c>
      <c r="B9" s="560"/>
      <c r="C9" s="560"/>
      <c r="D9" s="560"/>
      <c r="E9" s="560"/>
      <c r="F9" s="560"/>
      <c r="G9" s="560"/>
    </row>
    <row r="10" ht="15.75">
      <c r="A10" s="186"/>
    </row>
    <row r="11" spans="1:7" ht="33" customHeight="1">
      <c r="A11" s="571" t="s">
        <v>402</v>
      </c>
      <c r="B11" s="571"/>
      <c r="C11" s="571"/>
      <c r="D11" s="571"/>
      <c r="E11" s="571"/>
      <c r="F11" s="571"/>
      <c r="G11" s="571"/>
    </row>
    <row r="12" ht="15.75">
      <c r="A12" s="183"/>
    </row>
    <row r="13" spans="1:7" ht="45">
      <c r="A13" s="187"/>
      <c r="B13" s="188" t="s">
        <v>98</v>
      </c>
      <c r="C13" s="188" t="s">
        <v>99</v>
      </c>
      <c r="D13" s="188" t="s">
        <v>100</v>
      </c>
      <c r="E13" s="188" t="s">
        <v>101</v>
      </c>
      <c r="F13" s="188" t="s">
        <v>102</v>
      </c>
      <c r="G13" s="188" t="s">
        <v>103</v>
      </c>
    </row>
    <row r="14" spans="1:7" ht="15">
      <c r="A14" s="188">
        <v>1</v>
      </c>
      <c r="B14" s="188">
        <v>2</v>
      </c>
      <c r="C14" s="188">
        <v>3</v>
      </c>
      <c r="D14" s="188">
        <v>4</v>
      </c>
      <c r="E14" s="188">
        <v>5</v>
      </c>
      <c r="F14" s="188">
        <v>6</v>
      </c>
      <c r="G14" s="188">
        <v>7</v>
      </c>
    </row>
    <row r="15" spans="1:7" ht="15">
      <c r="A15" s="188"/>
      <c r="B15" s="188" t="s">
        <v>86</v>
      </c>
      <c r="C15" s="188" t="s">
        <v>86</v>
      </c>
      <c r="D15" s="188">
        <v>0</v>
      </c>
      <c r="E15" s="188" t="s">
        <v>86</v>
      </c>
      <c r="F15" s="188" t="s">
        <v>86</v>
      </c>
      <c r="G15" s="188" t="s">
        <v>86</v>
      </c>
    </row>
    <row r="16" ht="15.75">
      <c r="A16" s="183"/>
    </row>
    <row r="17" spans="1:7" ht="15.75">
      <c r="A17" s="566" t="s">
        <v>104</v>
      </c>
      <c r="B17" s="566"/>
      <c r="C17" s="566"/>
      <c r="D17" s="566"/>
      <c r="E17" s="566"/>
      <c r="F17" s="566"/>
      <c r="G17" s="566"/>
    </row>
    <row r="18" spans="1:7" ht="15.75">
      <c r="A18" s="567" t="s">
        <v>403</v>
      </c>
      <c r="B18" s="567"/>
      <c r="C18" s="567"/>
      <c r="D18" s="567"/>
      <c r="E18" s="567"/>
      <c r="F18" s="567"/>
      <c r="G18" s="567"/>
    </row>
    <row r="19" ht="15.75">
      <c r="A19" s="189" t="s">
        <v>105</v>
      </c>
    </row>
    <row r="20" spans="1:7" ht="39.75" customHeight="1">
      <c r="A20" s="562" t="s">
        <v>404</v>
      </c>
      <c r="B20" s="562"/>
      <c r="C20" s="562"/>
      <c r="D20" s="568" t="s">
        <v>107</v>
      </c>
      <c r="E20" s="569"/>
      <c r="F20" s="569"/>
      <c r="G20" s="570"/>
    </row>
    <row r="21" spans="1:7" ht="23.25" customHeight="1">
      <c r="A21" s="562" t="s">
        <v>106</v>
      </c>
      <c r="B21" s="562"/>
      <c r="C21" s="562"/>
      <c r="D21" s="563">
        <v>0</v>
      </c>
      <c r="E21" s="564"/>
      <c r="F21" s="564"/>
      <c r="G21" s="565"/>
    </row>
    <row r="22" spans="1:4" ht="15.75">
      <c r="A22" s="189"/>
      <c r="D22" s="190"/>
    </row>
  </sheetData>
  <sheetProtection/>
  <mergeCells count="14">
    <mergeCell ref="A18:G18"/>
    <mergeCell ref="A20:C20"/>
    <mergeCell ref="D20:G20"/>
    <mergeCell ref="A11:G11"/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2014-11-13T13:56:08Z</cp:lastPrinted>
  <dcterms:created xsi:type="dcterms:W3CDTF">2014-10-25T07:35:49Z</dcterms:created>
  <dcterms:modified xsi:type="dcterms:W3CDTF">2014-11-14T06:57:20Z</dcterms:modified>
  <cp:category/>
  <cp:version/>
  <cp:contentType/>
  <cp:contentStatus/>
</cp:coreProperties>
</file>