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activeTab="2"/>
  </bookViews>
  <sheets>
    <sheet name="прил1" sheetId="1" r:id="rId1"/>
    <sheet name="прил2" sheetId="2" r:id="rId2"/>
    <sheet name="прил4" sheetId="3" r:id="rId3"/>
    <sheet name="прил5" sheetId="4" r:id="rId4"/>
    <sheet name="прил6" sheetId="5" r:id="rId5"/>
    <sheet name="прил8" sheetId="6" r:id="rId6"/>
    <sheet name="прил13" sheetId="7" r:id="rId7"/>
    <sheet name="прил14" sheetId="8" r:id="rId8"/>
    <sheet name="прил15" sheetId="9" r:id="rId9"/>
    <sheet name="прил15 (2)" sheetId="10" r:id="rId10"/>
  </sheets>
  <definedNames>
    <definedName name="_xlnm.Print_Titles" localSheetId="3">'прил5'!$12:$12</definedName>
    <definedName name="_xlnm.Print_Titles" localSheetId="4">'прил6'!$12:$12</definedName>
    <definedName name="_xlnm.Print_Titles" localSheetId="5">'прил8'!$10:$10</definedName>
    <definedName name="_xlnm.Print_Area" localSheetId="0">'прил1'!$A$1:$C$32</definedName>
    <definedName name="_xlnm.Print_Area" localSheetId="1">'прил2'!$A$1:$D$32</definedName>
    <definedName name="_xlnm.Print_Area" localSheetId="3">'прил5'!$A$1:$C$60</definedName>
    <definedName name="_xlnm.Print_Area" localSheetId="4">'прил6'!$A$1:$D$51</definedName>
    <definedName name="_xlnm.Print_Area" localSheetId="5">'прил8'!$A$1:$H$160</definedName>
  </definedNames>
  <calcPr fullCalcOnLoad="1"/>
</workbook>
</file>

<file path=xl/sharedStrings.xml><?xml version="1.0" encoding="utf-8"?>
<sst xmlns="http://schemas.openxmlformats.org/spreadsheetml/2006/main" count="1301" uniqueCount="420">
  <si>
    <t>ШТРАФЫ, САНКЦИИ, ВОЗМЕЩЕНИЕ УЩЕРБА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</si>
  <si>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</si>
  <si>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1 16 00000 00 0000 000</t>
  </si>
  <si>
    <t>1 16 32000 00 0000 140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</si>
  <si>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</si>
  <si>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</si>
  <si>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</si>
  <si>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</si>
  <si>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</si>
  <si>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</si>
  <si>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</si>
  <si>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</si>
  <si>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</si>
  <si>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</si>
  <si>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</si>
  <si>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</si>
  <si>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</si>
  <si>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</si>
  <si>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</si>
  <si>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</si>
  <si>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</si>
  <si>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</si>
  <si>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</si>
  <si>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</si>
  <si>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</si>
  <si>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</si>
  <si>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</si>
  <si>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</si>
  <si>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</si>
  <si>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</si>
  <si>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</si>
  <si>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</si>
  <si>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</si>
  <si>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</si>
  <si>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</si>
  <si>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</si>
  <si>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</si>
  <si>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</si>
  <si>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</si>
  <si>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</si>
  <si>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</si>
  <si>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</si>
  <si>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</si>
  <si>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</si>
  <si>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</si>
  <si>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</si>
  <si>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</si>
  <si>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</si>
  <si>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</si>
  <si>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</si>
  <si>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</si>
  <si>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</si>
  <si>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</si>
  <si>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</si>
  <si>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</si>
  <si>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</si>
  <si>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</si>
  <si>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</si>
  <si>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>Объем привлечения средств в 2015г.</t>
  </si>
  <si>
    <t>Объем погашения средств в 2015 г.</t>
  </si>
  <si>
    <t>Объем привлечения средств в 2016г.</t>
  </si>
  <si>
    <t>Объем привлечения средств в 2017г.</t>
  </si>
  <si>
    <t>Приложение №13</t>
  </si>
  <si>
    <t>Приложение №14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</si>
  <si>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</si>
  <si>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</si>
  <si>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</si>
  <si>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</si>
  <si>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</si>
  <si>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</si>
  <si>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</si>
  <si>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</si>
  <si>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</si>
  <si>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</si>
  <si>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Объем бюджетных ассигнований на исполнение гарантий по возможным гарантийным случаям в 2015 году, тыс.рублей</t>
  </si>
  <si>
    <t>Приложение №15</t>
  </si>
  <si>
    <t>2 00 00000 00 0000 000</t>
  </si>
  <si>
    <t>2 02 00000 00 0000 000</t>
  </si>
  <si>
    <t>2 02 01000 00 0000 151</t>
  </si>
  <si>
    <t>2 02 01001 00 0000 151</t>
  </si>
  <si>
    <t>2 02 02000 00 0000 151</t>
  </si>
  <si>
    <t>2 02 02999 00 0000 151</t>
  </si>
  <si>
    <t>Прочие субсидии</t>
  </si>
  <si>
    <t>2 02 03000 00 0000 151</t>
  </si>
  <si>
    <t>2 02 03999 00 0000 151</t>
  </si>
  <si>
    <t>Прочие субвенции</t>
  </si>
  <si>
    <t>2 02 04000 00 0000 151</t>
  </si>
  <si>
    <t>Прочие межбюджетные трансферты, передаваемые бюджетам</t>
  </si>
  <si>
    <t>2 07 00000 00 0000 180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</si>
  <si>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</si>
  <si>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</si>
  <si>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</si>
  <si>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>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</si>
  <si>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</si>
  <si>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</si>
  <si>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</si>
  <si>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</si>
  <si>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</si>
  <si>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</si>
  <si>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</si>
  <si>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</si>
  <si>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</si>
  <si>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</si>
  <si>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</si>
  <si>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</si>
  <si>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</si>
  <si>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</si>
  <si>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</si>
  <si>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</si>
  <si>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</si>
  <si>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</si>
  <si>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</si>
  <si>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</si>
  <si>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</si>
  <si>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</si>
  <si>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</si>
  <si>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</si>
  <si>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</si>
  <si>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</si>
  <si>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</si>
  <si>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</si>
  <si>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</si>
  <si>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</si>
  <si>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</si>
  <si>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</si>
  <si>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</si>
  <si>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</si>
  <si>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</si>
  <si>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</si>
  <si>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</si>
  <si>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</si>
  <si>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</si>
  <si>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</si>
  <si>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</si>
  <si>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</si>
  <si>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</si>
  <si>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</si>
  <si>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</si>
  <si>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>Иные межбюджетные трасферты</t>
  </si>
  <si>
    <t>2 02 04999 00 0000 151</t>
  </si>
  <si>
    <t>Сумма  на 2015 год</t>
  </si>
  <si>
    <t>трансфертов, получаемых из других бюджетов бюджетной системы Российской Федерации в 2015 году</t>
  </si>
  <si>
    <t>Приложение №5</t>
  </si>
  <si>
    <t>Доходы бюджета - ИТОГО</t>
  </si>
  <si>
    <t xml:space="preserve"> Доходы     от    продажи    земельных    участков, государственная  собственность  на   которые не  разграничена</t>
  </si>
  <si>
    <t>Приложение №6</t>
  </si>
  <si>
    <t>трансфертов, получаемых из других бюджетов бюджетной системы Российской Федерации в 2016 - 2017 годах</t>
  </si>
  <si>
    <t>Сумма  на 2017 год</t>
  </si>
  <si>
    <t>Сумма  на 2016 год</t>
  </si>
  <si>
    <t xml:space="preserve">Перечень главных администраторов источников финансирования 
</t>
  </si>
  <si>
    <t>Код главы</t>
  </si>
  <si>
    <t>Код группы, подгруппы, статьи и вида источников</t>
  </si>
  <si>
    <t>Приложение №4</t>
  </si>
  <si>
    <t>01 03 0100 10 0000 710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</si>
  <si>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</si>
  <si>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01 03 0100 10 0000 810</t>
  </si>
  <si>
    <t>01 06 0502 10 0000 640</t>
  </si>
  <si>
    <t>Возврат бюджетных кредитов, предоставленных  другим бюджетам бюджетной системы Российской  Федерации из бюджетов  поселений  в валюте Российской Федерации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</si>
  <si>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</si>
  <si>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01 06 0502 10 0000 540</t>
  </si>
  <si>
    <t>Предоставление бюджетных кредитов другим  бюджетам бюджетной системы Российской  Федерации из бюджетов поселений в 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</si>
  <si>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</si>
  <si>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</si>
  <si>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</si>
  <si>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</si>
  <si>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</si>
  <si>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</si>
  <si>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</si>
  <si>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</si>
  <si>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</si>
  <si>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</si>
  <si>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</si>
  <si>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</si>
  <si>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</si>
  <si>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</si>
  <si>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</si>
  <si>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</si>
  <si>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</si>
  <si>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</si>
  <si>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</si>
  <si>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</si>
  <si>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</si>
  <si>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</si>
  <si>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</si>
  <si>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</si>
  <si>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</si>
  <si>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</si>
  <si>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</si>
  <si>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</si>
  <si>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</si>
  <si>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</si>
  <si>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</si>
  <si>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</si>
  <si>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</si>
  <si>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05 0</t>
  </si>
  <si>
    <t>09 0</t>
  </si>
  <si>
    <t>Обеспечение деятельности и выполнение функций муниципального казенного учреждения «Управление хозяйственного и транспортного обеспечения администрации _____________кого сельсовета Рыльского района Курской области»</t>
  </si>
  <si>
    <t>Прочие расходы по Администрации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</si>
  <si>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</si>
  <si>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</si>
  <si>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</si>
  <si>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</si>
  <si>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</si>
  <si>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</si>
  <si>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600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</si>
  <si>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</si>
  <si>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</si>
  <si>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12 0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</si>
  <si>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</si>
  <si>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</si>
  <si>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</si>
  <si>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</si>
  <si>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</si>
  <si>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</si>
  <si>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</si>
  <si>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</si>
  <si>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</si>
  <si>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>Использовать при передаче полномочий от района</t>
  </si>
  <si>
    <t>требует корректировки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</si>
  <si>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</si>
  <si>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</si>
  <si>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</si>
  <si>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</si>
  <si>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</si>
  <si>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</si>
  <si>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</si>
  <si>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</si>
  <si>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Социальное обеспечение населения</t>
  </si>
  <si>
    <t>10</t>
  </si>
  <si>
    <t>Отдельные мероприятия по другим видам транспорта</t>
  </si>
  <si>
    <t>ОБРАЗОВАНИЕ</t>
  </si>
  <si>
    <t>Молодежная политика и оздоровление детей</t>
  </si>
  <si>
    <t xml:space="preserve">08 1 </t>
  </si>
  <si>
    <t>ФИЗИЧЕСКАЯ КУЛЬТУРА И СПОРТ</t>
  </si>
  <si>
    <t>Массовый спорт</t>
  </si>
  <si>
    <t>11</t>
  </si>
  <si>
    <t xml:space="preserve">08 2 </t>
  </si>
  <si>
    <t>Курской области на 2015 год и  плановый период 2016 и 2017 годов"</t>
  </si>
  <si>
    <t>тыс.руб.</t>
  </si>
  <si>
    <t>ЦСР</t>
  </si>
  <si>
    <t>Наименование</t>
  </si>
  <si>
    <t>01 0</t>
  </si>
  <si>
    <t>0000</t>
  </si>
  <si>
    <t>01 1</t>
  </si>
  <si>
    <t>1401</t>
  </si>
  <si>
    <t>Расходы на обеспечение деятельности (оказание услуг) муниципальных учреждений</t>
  </si>
  <si>
    <t>1443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</si>
  <si>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</si>
  <si>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1444</t>
  </si>
  <si>
    <t xml:space="preserve">Создание условий для организации досуга и обеспечения жителей поселения услугами организаций культуры </t>
  </si>
  <si>
    <t>1402</t>
  </si>
  <si>
    <t>Обеспечение деятельности и выполнение функций органов местного самоуправления</t>
  </si>
  <si>
    <t>02 0</t>
  </si>
  <si>
    <t>02 1</t>
  </si>
  <si>
    <t>1445</t>
  </si>
  <si>
    <t>05 1</t>
  </si>
  <si>
    <t>Мероприятия в области энергосбережения</t>
  </si>
  <si>
    <t xml:space="preserve">07 0 </t>
  </si>
  <si>
    <t>07 1</t>
  </si>
  <si>
    <t>1433</t>
  </si>
  <si>
    <t>Мероприятия по благоустройству</t>
  </si>
  <si>
    <t>1455</t>
  </si>
  <si>
    <t xml:space="preserve">08 0 </t>
  </si>
  <si>
    <t>1414</t>
  </si>
  <si>
    <t>Реализация мероприятий в сфере молодежной политики</t>
  </si>
  <si>
    <t>1406</t>
  </si>
  <si>
    <t>1407</t>
  </si>
  <si>
    <t>09 1</t>
  </si>
  <si>
    <t>1437</t>
  </si>
  <si>
    <t>Мероприятия, направленные на развитие муниципальной службы</t>
  </si>
  <si>
    <t>1426</t>
  </si>
  <si>
    <t>12 1</t>
  </si>
  <si>
    <t>1435</t>
  </si>
  <si>
    <t>Реализация мероприятий направленных на обеспечение правопорядка на территории муниципального образования</t>
  </si>
  <si>
    <t>13 0</t>
  </si>
  <si>
    <t>13 1</t>
  </si>
  <si>
    <t>1415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</si>
  <si>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</si>
  <si>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</si>
  <si>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</si>
  <si>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</si>
  <si>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</si>
  <si>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</si>
  <si>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</si>
  <si>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</si>
  <si>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</si>
  <si>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</si>
  <si>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</si>
  <si>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</si>
  <si>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16 0</t>
  </si>
  <si>
    <t>16 1</t>
  </si>
  <si>
    <t>1429</t>
  </si>
  <si>
    <t>Капитальные вложения  в объекты муниципальной собственности</t>
  </si>
  <si>
    <t>71 0</t>
  </si>
  <si>
    <t>Обеспечение функционирования главы муниципального образования</t>
  </si>
  <si>
    <t>71 1</t>
  </si>
  <si>
    <t>Глава муниципального образования</t>
  </si>
  <si>
    <t>73 0</t>
  </si>
  <si>
    <t>Обеспечение функционирования местных администраций</t>
  </si>
  <si>
    <t>73 1</t>
  </si>
  <si>
    <t>Обеспечение деятельности администрации муниципального образования</t>
  </si>
  <si>
    <t>74 0</t>
  </si>
  <si>
    <t>Обеспечение деятельности контрольно-счетных органов муниципального образования</t>
  </si>
  <si>
    <t>74 1</t>
  </si>
  <si>
    <t>Руководитель контрольно-счетного органа муниципального образования</t>
  </si>
  <si>
    <t>74 2</t>
  </si>
  <si>
    <t>Аудиторы контрольно-счетного органа муниципального образования</t>
  </si>
  <si>
    <t>74 3</t>
  </si>
  <si>
    <t>Аппарат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</si>
  <si>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</si>
  <si>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</si>
  <si>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76 0</t>
  </si>
  <si>
    <t>Реализация государственных функций, связанных с общегосударственным управлением</t>
  </si>
  <si>
    <t>76 1</t>
  </si>
  <si>
    <t>Выполнение других обязательств Курской области</t>
  </si>
  <si>
    <t>1404</t>
  </si>
  <si>
    <t>Выполнение других (прочих) обязательств органа местного самоуправления</t>
  </si>
  <si>
    <t>77 0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</si>
  <si>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</si>
  <si>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</si>
  <si>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</si>
  <si>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5918</t>
  </si>
  <si>
    <t>Осуществление первичного воинского учета на территориях, где отсутствуют военные комиссариаты</t>
  </si>
  <si>
    <t>77 3</t>
  </si>
  <si>
    <t>Организация и проведение выборов и референдумов</t>
  </si>
  <si>
    <t>1441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</si>
  <si>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</si>
  <si>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</si>
  <si>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</si>
  <si>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</si>
  <si>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</si>
  <si>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Приложение №8</t>
  </si>
  <si>
    <t>Сумма на 2017 год</t>
  </si>
  <si>
    <t>Сумма на 2016 год</t>
  </si>
  <si>
    <t>тыс.рублей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</si>
  <si>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</si>
  <si>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</si>
  <si>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</si>
  <si>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</si>
  <si>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</si>
  <si>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</si>
  <si>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</si>
  <si>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</si>
  <si>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</si>
  <si>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</si>
  <si>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</si>
  <si>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</si>
  <si>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</si>
  <si>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</si>
  <si>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</si>
  <si>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</si>
  <si>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</si>
  <si>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</si>
  <si>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</si>
  <si>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</si>
  <si>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</si>
  <si>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2 07 05030 10 0000 180</t>
  </si>
  <si>
    <t xml:space="preserve">Прочие безвозмездные поступления в бюджеты поселений </t>
  </si>
  <si>
    <t xml:space="preserve">Поступления доходов в бюджет  Глушковского района Курской области и межбюджетных </t>
  </si>
  <si>
    <t xml:space="preserve"> Глушковского района Курской области на 2016 - 2017 годы</t>
  </si>
  <si>
    <t xml:space="preserve"> Глушковского района Курской области на 2015 год</t>
  </si>
  <si>
    <t>Создание условий, обеспечивающих повышение мотивации жителей  Глушковского района Курской области к регулярным занятиям физической культурой и спортом и ведению здорового образа жизни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</si>
  <si>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</si>
  <si>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</si>
  <si>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14 0 0000</t>
  </si>
  <si>
    <t>14 1 0000</t>
  </si>
  <si>
    <t>14 1 1465</t>
  </si>
  <si>
    <t>700</t>
  </si>
  <si>
    <t>Обслуживание  государственного (муниципального ) долга</t>
  </si>
  <si>
    <t>к решению Собрания Депутатов Сухиновского сельсовета</t>
  </si>
  <si>
    <t>"О бюджете Сухиновского сельсовета Глушковского района</t>
  </si>
  <si>
    <t>Сухиновского сельсовета Глушковского района Курской области на 2016 - 2017 годы</t>
  </si>
  <si>
    <t>1.1. Перечень подлежащих предоставлению муниципальных гарантий Сухиновского сельсовета  Глушковского района в 2014 году</t>
  </si>
  <si>
    <t>Сухиновского сельсовета  Глушковского района по возможным гарантийным случаям, в 2015 году</t>
  </si>
  <si>
    <t>Исполнение муниципальных гарантий Сухиновского сельсовета  Глушковского района</t>
  </si>
  <si>
    <t>к решению Собрания Депутатов Сухиновского  сельсовета</t>
  </si>
  <si>
    <t>"О бюджете Сухиновского сельсовета  Глушковского района</t>
  </si>
  <si>
    <t>бюджета Сухиновского сельсовета  Глушковского района Курской области на 2015 год</t>
  </si>
  <si>
    <t>бюджета Сухиновского сельсовета  Глушковского района Курской области на 2016-2017 года</t>
  </si>
  <si>
    <t>дефицита бюджета Сухиновского сельсовета  Глушковского района Курской области</t>
  </si>
  <si>
    <t>Администрация Сухиновского сельсовета  Глушковского района Курской области</t>
  </si>
  <si>
    <t>Ведомственная структура расходов бюджета Сухиновского сельсовета  Глушковского района Курской области на 2015 год</t>
  </si>
  <si>
    <t>Муниципальная программа  Сухиновского сельсовета  Глушковского района Курской области «Развитие муниципальной службы в Сухиновском сельсовете  Глушковского района  Курской области на 2014-2017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</si>
  <si>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Сухиновском сельсовете Глушковского района  Курской области на 2014-2017 годы»</t>
  </si>
  <si>
    <t xml:space="preserve">Муниципальная программа Сухиновского сельсовета Глушковского района Курской области «Пожарная безопасность и защита населения и территории Сухиновского сельсовета Рыльского района Курской области от чрезвычайных ситуаций на 2014-2016 годы и на период до 2020 года"  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</si>
  <si>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Сухиновского сельсовета  Глушковского района Курской области «Пожарная безопасность и защита населения и территории Сухиновского сельсовета Глушковского района Курской области от чрезвычайных ситуаций на 2014-2016 годы и на период до 2020 года"  </t>
  </si>
  <si>
    <t>Муниципальная программа Сухиновского сельсовета  Глушковского района Курской области"Профилактика преступлений и иных правонарушений в Сухиновском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</si>
  <si>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Сухиновского сельсовета Глушковского района Курской области"Профилактика преступлений и иных правонарушений в Сухиновском сельсовете  Глушковского района Курской области  на 2014-2016 годы"</t>
  </si>
  <si>
    <t>Муниципальная программа Сухиновского сельсовета  Глушковского района Курской области «Энергосбережение и повышение энергетической эффективности  Сухиновского сельсовета  Глушковского района Курской области на  2010– 2015 годы и на перспективу до 2020 года»</t>
  </si>
  <si>
    <t>Муниципальная программа Сухиновского сельсовета Глушковского района Курской области"Социальное развитие села Сухиновского сельсовета  Глушковского района Курской области на период 2014-2017 годы и на период до 2020 года"</t>
  </si>
  <si>
    <t>Муниципальная программа Сухиновского сельсовета  Глушковского района Курской области"Благоустройство и содержание территории  Сухиновского сельсовета Глушковского района Курской области на 2014-2018 годы"</t>
  </si>
  <si>
    <t>Муниципальная программа Сухиновского сельсовета  Глушковского района Курской области «Повышение эффективности работы с молодежью, развитие физической культуры и спорта в Сухиновского сельсовете  Глушковского района Курской области на 2014 – 2018 годы»</t>
  </si>
  <si>
    <t>Подпрограмма «Повышение эффективности реализации молодежной политики» муниципальной программы  Сухиновского сельсовета  Глушковского района Курской области «Повышение эффективности работы с молодежью, развитие физической культуры и спорта в Сухиновского сельсовете  Глушковского района Курской области на 2014 – 2018 годы»</t>
  </si>
  <si>
    <t>Муниципальная программа Сухиновского сельсовета  Глушковского района Курской области «Развитие культуры в Сухиновского сельсовете Глушковского района Курской области на 2014-2016 годы»</t>
  </si>
  <si>
    <t xml:space="preserve">Подпрограмма «Развитие народного творчества и культурно-досуговой деятельности в Сухиновском сельсовете  Глушковского района Курской области» муниципальной программы Сухиновского сельсовета  Глушковского района Курской области «Развитие культуры в Сухиновском сельсовете  Глушковского района Курской области на 2014-2016 годы» </t>
  </si>
  <si>
    <t>Муниципальная программа Сухиновского сельсовета  Глушковского района Курской области «Социальная поддержка граждан в Сухиновском сельсовете  Глушковского района Курской области на 2014-2016 годы»</t>
  </si>
  <si>
    <t>Подпрограмма «Социальная поддержка отдельных категорий граждан»  муниципальной программы Сухиновского сельсовета «Социальная поддержка граждан в муниципальном образовании «Сухиновский сельсовет» Глушковского района Курской области на 2014 – 2016 годы</t>
  </si>
  <si>
    <t>Муниципальная программа Сухиновского сельсовета  Глушковского района Курской области «Социальная поддержка граждан в Сухиновском сельсовете Глушковского района Курской области на 2014-2016 годы»</t>
  </si>
  <si>
    <t>Подпрограмма «Социальная поддержка отдельных категорий граждан»  муниципальной программы Сухиновского сельсовета Глушковского района Курской области «Социальная поддержка граждан в Сухиновском сельсовете  Глушковского района Курской области на 2014 – 2016 годы"</t>
  </si>
  <si>
    <t>Муниципальная программа Сухиновском сельсовета Глушковского района Курской области «Повышение эффективности работы с молодежью, развитие физической культуры и спорта в Сухиновском сельсовете  Глушковского района Курской области на 2014 – 2018 годы»</t>
  </si>
  <si>
    <t>Муниципальная программа Сухиновском сельсовета Глушковского района Курской области «Повышение эффективности  управления финансами в Сухиновском сельсовете  Глушковского района Курской области на 2014 – 2018 годы»</t>
  </si>
  <si>
    <t>Подпрограмма «Реализация муниципальной политики в сфере физической культуры и спорта» муниципальной программы Сухиновский сельсовета Глушковского района Курской области «Повышение эффективности работы с молодежью, развитие физической культуры и спорта в Сухиновском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</si>
  <si>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Сухиновский сельсовета Глушковского района Курской области «Повышение эффективности управления муниципальными финансами Сухиновском сельсовете  Глушковского района Курской области на 2014 – 2018 годы»</t>
  </si>
  <si>
    <t>Программа муниципальных внутренних заимствований Сухиновского сельсовета</t>
  </si>
  <si>
    <t>Сухиновского сельсовета  Глушковского района Курской области на 2015 год</t>
  </si>
  <si>
    <t>Сухиновского сельсовета Глушковского района по возможным гарантийным случаям, в 2015 году</t>
  </si>
  <si>
    <t xml:space="preserve">Поступления доходов в бюджет муниципального образования "Сухиновский сельсовет"  Глушковского района Курской области и межбюджетных </t>
  </si>
  <si>
    <t>Подпрограмма «Энергосбережение в МО» муниципальной программы «Энергосбережение и повышение энергетической эффективности  Сухиновского сельсовета  Глушковского района Курской области на  2010– 2015 годы и на перспективу до 2020 год»</t>
  </si>
  <si>
    <t>Подпрограмма «Устойчивое развитие сельских территорий" муниципальной  программы  "Социальное развитие села Сухиновского сельсовета  Глушковского района Курской области на период 2014-2017 годы и на период до 2020 года"</t>
  </si>
  <si>
    <t>Подпрограмма "Уличное освещение" муниципальной программы "Благоустройство  муниципального образования Сухиновский сельсот" Глушковского района Курской области"</t>
  </si>
  <si>
    <t>Подпрограмма "Прочие мероприятия"  муниципальной программы  "Благоустройство  муниципального образования Сухиновский сельсовет Глушковского района Курской области"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</si>
  <si>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</si>
  <si>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</si>
  <si>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111 05020 00 0000 120</t>
  </si>
  <si>
    <t>111 05025 10 0000 120</t>
  </si>
  <si>
    <t>Приложение №16</t>
  </si>
  <si>
    <t>Глушковского района  от 19.12.2014г. № 31</t>
  </si>
  <si>
    <t xml:space="preserve"> Глушковского района  от 19.12.2014г. № 31</t>
  </si>
  <si>
    <t>Глушковского района от 19.12.2014 г. №31</t>
  </si>
  <si>
    <t xml:space="preserve">                                                                                                                                          Приложение № 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</si>
</sst>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_-* #,##0.000_р_._-;\-* #,##0.000_р_._-;_-* &quot;-&quot;??_р_._-;_-@_-"/>
    <numFmt numFmtId="180" formatCode="_-* #,##0.000_р_._-;\-* #,##0.000_р_._-;_-* &quot;-&quot;???_р_._-;_-@_-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60" applyFont="1" applyFill="1">
      <alignment/>
      <protection/>
    </xf>
    <xf numFmtId="0" fontId="26" fillId="0" borderId="0" xfId="60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73" fontId="22" fillId="0" borderId="0" xfId="0" applyNumberFormat="1" applyFont="1" applyFill="1" applyAlignment="1">
      <alignment/>
    </xf>
    <xf numFmtId="0" fontId="28" fillId="0" borderId="0" xfId="68" applyFont="1" applyFill="1" applyAlignment="1">
      <alignment vertical="center"/>
      <protection/>
    </xf>
    <xf numFmtId="49" fontId="23" fillId="24" borderId="13" xfId="0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right" vertical="center" wrapText="1"/>
    </xf>
    <xf numFmtId="0" fontId="23" fillId="24" borderId="14" xfId="0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173" fontId="23" fillId="24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0" fontId="24" fillId="0" borderId="0" xfId="60" applyFont="1" applyFill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4" fillId="0" borderId="0" xfId="68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60" applyFont="1" applyFill="1" applyAlignment="1">
      <alignment vertical="center" wrapText="1"/>
      <protection/>
    </xf>
    <xf numFmtId="0" fontId="24" fillId="25" borderId="1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8" applyFont="1" applyFill="1" applyAlignment="1">
      <alignment vertical="center" wrapText="1"/>
      <protection/>
    </xf>
    <xf numFmtId="0" fontId="24" fillId="0" borderId="0" xfId="68" applyFont="1" applyAlignment="1">
      <alignment vertical="center" wrapText="1"/>
      <protection/>
    </xf>
    <xf numFmtId="0" fontId="28" fillId="0" borderId="0" xfId="68" applyFont="1" applyFill="1" applyAlignment="1">
      <alignment vertical="center" wrapText="1"/>
      <protection/>
    </xf>
    <xf numFmtId="0" fontId="28" fillId="0" borderId="0" xfId="68" applyFont="1" applyAlignment="1">
      <alignment vertical="center" wrapText="1"/>
      <protection/>
    </xf>
    <xf numFmtId="173" fontId="22" fillId="0" borderId="10" xfId="0" applyNumberFormat="1" applyFont="1" applyFill="1" applyBorder="1" applyAlignment="1">
      <alignment vertical="center" wrapText="1"/>
    </xf>
    <xf numFmtId="0" fontId="26" fillId="0" borderId="0" xfId="60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3" fontId="22" fillId="0" borderId="0" xfId="0" applyNumberFormat="1" applyFont="1" applyAlignment="1">
      <alignment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6" fillId="26" borderId="0" xfId="60" applyFont="1" applyFill="1" applyAlignment="1">
      <alignment vertical="center" wrapText="1"/>
      <protection/>
    </xf>
    <xf numFmtId="0" fontId="28" fillId="26" borderId="0" xfId="68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73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3" fontId="13" fillId="0" borderId="15" xfId="0" applyNumberFormat="1" applyFont="1" applyBorder="1" applyAlignment="1">
      <alignment vertical="center"/>
    </xf>
    <xf numFmtId="0" fontId="36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6" fillId="0" borderId="0" xfId="54" applyFont="1" applyAlignment="1">
      <alignment horizontal="right"/>
      <protection/>
    </xf>
    <xf numFmtId="0" fontId="31" fillId="0" borderId="0" xfId="54" applyFont="1">
      <alignment/>
      <protection/>
    </xf>
    <xf numFmtId="173" fontId="36" fillId="0" borderId="0" xfId="54" applyNumberFormat="1" applyFont="1">
      <alignment/>
      <protection/>
    </xf>
    <xf numFmtId="0" fontId="37" fillId="0" borderId="0" xfId="54" applyFont="1">
      <alignment/>
      <protection/>
    </xf>
    <xf numFmtId="0" fontId="39" fillId="0" borderId="0" xfId="54" applyFont="1">
      <alignment/>
      <protection/>
    </xf>
    <xf numFmtId="0" fontId="40" fillId="0" borderId="0" xfId="54" applyFont="1">
      <alignment/>
      <protection/>
    </xf>
    <xf numFmtId="0" fontId="41" fillId="0" borderId="0" xfId="54" applyFont="1" applyAlignment="1">
      <alignment vertical="center"/>
      <protection/>
    </xf>
    <xf numFmtId="0" fontId="36" fillId="0" borderId="0" xfId="54" applyFont="1" applyAlignment="1">
      <alignment vertical="center" wrapText="1"/>
      <protection/>
    </xf>
    <xf numFmtId="0" fontId="36" fillId="0" borderId="10" xfId="54" applyFont="1" applyBorder="1" applyAlignment="1">
      <alignment horizontal="center" vertical="center" wrapText="1"/>
      <protection/>
    </xf>
    <xf numFmtId="0" fontId="36" fillId="0" borderId="10" xfId="54" applyFont="1" applyBorder="1" applyAlignment="1">
      <alignment horizontal="justify" vertical="center" wrapText="1"/>
      <protection/>
    </xf>
    <xf numFmtId="0" fontId="36" fillId="0" borderId="16" xfId="54" applyFont="1" applyBorder="1" applyAlignment="1">
      <alignment horizontal="center" vertical="center" wrapText="1"/>
      <protection/>
    </xf>
    <xf numFmtId="0" fontId="36" fillId="0" borderId="10" xfId="54" applyFont="1" applyBorder="1" applyAlignment="1">
      <alignment vertical="center" wrapText="1"/>
      <protection/>
    </xf>
    <xf numFmtId="0" fontId="36" fillId="0" borderId="0" xfId="54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12" xfId="54" applyFont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/>
      <protection/>
    </xf>
    <xf numFmtId="173" fontId="22" fillId="0" borderId="10" xfId="54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173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top" wrapText="1"/>
    </xf>
    <xf numFmtId="0" fontId="22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173" fontId="22" fillId="0" borderId="0" xfId="54" applyNumberFormat="1" applyFont="1">
      <alignment/>
      <protection/>
    </xf>
    <xf numFmtId="0" fontId="24" fillId="25" borderId="10" xfId="0" applyFont="1" applyFill="1" applyBorder="1" applyAlignment="1">
      <alignment horizontal="center" vertical="center" wrapText="1"/>
    </xf>
    <xf numFmtId="0" fontId="0" fillId="0" borderId="0" xfId="54" applyAlignment="1">
      <alignment vertical="center"/>
      <protection/>
    </xf>
    <xf numFmtId="0" fontId="9" fillId="0" borderId="0" xfId="54" applyFont="1" applyAlignment="1">
      <alignment vertical="center"/>
      <protection/>
    </xf>
    <xf numFmtId="173" fontId="26" fillId="27" borderId="10" xfId="0" applyNumberFormat="1" applyFont="1" applyFill="1" applyBorder="1" applyAlignment="1">
      <alignment horizontal="center" vertical="center"/>
    </xf>
    <xf numFmtId="173" fontId="24" fillId="25" borderId="10" xfId="0" applyNumberFormat="1" applyFont="1" applyFill="1" applyBorder="1" applyAlignment="1">
      <alignment horizontal="center" vertical="center"/>
    </xf>
    <xf numFmtId="0" fontId="26" fillId="27" borderId="10" xfId="0" applyFont="1" applyFill="1" applyBorder="1" applyAlignment="1">
      <alignment horizontal="center" vertical="center"/>
    </xf>
    <xf numFmtId="0" fontId="26" fillId="27" borderId="10" xfId="0" applyFont="1" applyFill="1" applyBorder="1" applyAlignment="1">
      <alignment horizontal="left" vertical="center"/>
    </xf>
    <xf numFmtId="0" fontId="22" fillId="26" borderId="17" xfId="0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justify" vertical="center" wrapText="1"/>
    </xf>
    <xf numFmtId="173" fontId="26" fillId="3" borderId="10" xfId="0" applyNumberFormat="1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justify" vertical="center" wrapText="1"/>
    </xf>
    <xf numFmtId="0" fontId="37" fillId="0" borderId="0" xfId="54" applyFont="1" applyAlignment="1">
      <alignment horizontal="right"/>
      <protection/>
    </xf>
    <xf numFmtId="0" fontId="23" fillId="0" borderId="0" xfId="54" applyFont="1" applyAlignment="1">
      <alignment horizontal="center" vertical="center"/>
      <protection/>
    </xf>
    <xf numFmtId="0" fontId="37" fillId="0" borderId="13" xfId="54" applyFont="1" applyBorder="1" applyAlignment="1">
      <alignment horizontal="center" vertical="top" wrapText="1"/>
      <protection/>
    </xf>
    <xf numFmtId="0" fontId="36" fillId="0" borderId="10" xfId="54" applyFont="1" applyBorder="1" applyAlignment="1">
      <alignment horizontal="center" vertical="top" wrapText="1"/>
      <protection/>
    </xf>
    <xf numFmtId="0" fontId="36" fillId="0" borderId="14" xfId="54" applyFont="1" applyBorder="1" applyAlignment="1">
      <alignment horizontal="center" vertical="center" wrapText="1"/>
      <protection/>
    </xf>
    <xf numFmtId="49" fontId="36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36" fillId="0" borderId="0" xfId="54" applyFont="1" applyAlignment="1">
      <alignment horizontal="left"/>
      <protection/>
    </xf>
    <xf numFmtId="0" fontId="27" fillId="0" borderId="0" xfId="54" applyFont="1" applyAlignment="1">
      <alignment horizontal="center" vertical="center"/>
      <protection/>
    </xf>
    <xf numFmtId="0" fontId="34" fillId="0" borderId="0" xfId="54" applyFont="1">
      <alignment/>
      <protection/>
    </xf>
    <xf numFmtId="0" fontId="42" fillId="0" borderId="0" xfId="54" applyFont="1" applyAlignment="1">
      <alignment horizontal="center"/>
      <protection/>
    </xf>
    <xf numFmtId="0" fontId="42" fillId="0" borderId="0" xfId="54" applyFont="1" applyAlignment="1">
      <alignment horizontal="left"/>
      <protection/>
    </xf>
    <xf numFmtId="173" fontId="25" fillId="0" borderId="0" xfId="54" applyNumberFormat="1" applyFont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horizontal="right"/>
      <protection/>
    </xf>
    <xf numFmtId="0" fontId="26" fillId="0" borderId="10" xfId="54" applyFont="1" applyBorder="1" applyAlignment="1">
      <alignment horizontal="center" vertical="center" wrapText="1"/>
      <protection/>
    </xf>
    <xf numFmtId="3" fontId="26" fillId="0" borderId="10" xfId="59" applyNumberFormat="1" applyFont="1" applyFill="1" applyBorder="1" applyAlignment="1">
      <alignment horizontal="center" vertical="center" wrapText="1"/>
      <protection/>
    </xf>
    <xf numFmtId="0" fontId="43" fillId="0" borderId="0" xfId="54" applyFont="1">
      <alignment/>
      <protection/>
    </xf>
    <xf numFmtId="49" fontId="24" fillId="25" borderId="10" xfId="56" applyNumberFormat="1" applyFont="1" applyFill="1" applyBorder="1" applyAlignment="1">
      <alignment horizontal="center" vertical="center"/>
      <protection/>
    </xf>
    <xf numFmtId="0" fontId="24" fillId="25" borderId="10" xfId="56" applyFont="1" applyFill="1" applyBorder="1" applyAlignment="1">
      <alignment vertical="center" wrapText="1"/>
      <protection/>
    </xf>
    <xf numFmtId="173" fontId="24" fillId="25" borderId="10" xfId="57" applyNumberFormat="1" applyFont="1" applyFill="1" applyBorder="1" applyAlignment="1">
      <alignment vertical="center"/>
      <protection/>
    </xf>
    <xf numFmtId="49" fontId="24" fillId="4" borderId="10" xfId="56" applyNumberFormat="1" applyFont="1" applyFill="1" applyBorder="1" applyAlignment="1">
      <alignment horizontal="center" vertical="center"/>
      <protection/>
    </xf>
    <xf numFmtId="0" fontId="24" fillId="4" borderId="10" xfId="56" applyFont="1" applyFill="1" applyBorder="1" applyAlignment="1">
      <alignment vertical="center" wrapText="1"/>
      <protection/>
    </xf>
    <xf numFmtId="49" fontId="24" fillId="0" borderId="10" xfId="56" applyNumberFormat="1" applyFont="1" applyBorder="1" applyAlignment="1">
      <alignment horizontal="center" vertical="center"/>
      <protection/>
    </xf>
    <xf numFmtId="0" fontId="24" fillId="0" borderId="10" xfId="56" applyFont="1" applyBorder="1" applyAlignment="1">
      <alignment vertical="center" wrapText="1"/>
      <protection/>
    </xf>
    <xf numFmtId="173" fontId="24" fillId="0" borderId="10" xfId="57" applyNumberFormat="1" applyFont="1" applyFill="1" applyBorder="1" applyAlignment="1">
      <alignment vertical="center"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left"/>
      <protection/>
    </xf>
    <xf numFmtId="173" fontId="24" fillId="0" borderId="0" xfId="54" applyNumberFormat="1" applyFont="1">
      <alignment/>
      <protection/>
    </xf>
    <xf numFmtId="0" fontId="0" fillId="0" borderId="0" xfId="53">
      <alignment/>
      <protection/>
    </xf>
    <xf numFmtId="0" fontId="37" fillId="0" borderId="0" xfId="53" applyFont="1" applyAlignment="1">
      <alignment horizontal="left"/>
      <protection/>
    </xf>
    <xf numFmtId="173" fontId="0" fillId="0" borderId="0" xfId="53" applyNumberFormat="1" applyAlignment="1">
      <alignment horizontal="left"/>
      <protection/>
    </xf>
    <xf numFmtId="0" fontId="27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173" fontId="0" fillId="0" borderId="0" xfId="53" applyNumberFormat="1">
      <alignment/>
      <protection/>
    </xf>
    <xf numFmtId="0" fontId="27" fillId="0" borderId="0" xfId="53" applyFont="1" applyAlignment="1">
      <alignment horizontal="center"/>
      <protection/>
    </xf>
    <xf numFmtId="0" fontId="22" fillId="0" borderId="0" xfId="53" applyFont="1" applyAlignment="1">
      <alignment vertical="center"/>
      <protection/>
    </xf>
    <xf numFmtId="0" fontId="36" fillId="0" borderId="0" xfId="53" applyFont="1" applyAlignment="1">
      <alignment horizontal="right" vertical="center"/>
      <protection/>
    </xf>
    <xf numFmtId="173" fontId="37" fillId="0" borderId="0" xfId="53" applyNumberFormat="1" applyFont="1" applyAlignment="1">
      <alignment horizontal="right"/>
      <protection/>
    </xf>
    <xf numFmtId="0" fontId="36" fillId="0" borderId="10" xfId="53" applyFont="1" applyBorder="1" applyAlignment="1">
      <alignment horizontal="center" vertical="center" wrapText="1"/>
      <protection/>
    </xf>
    <xf numFmtId="0" fontId="36" fillId="0" borderId="10" xfId="53" applyFont="1" applyBorder="1" applyAlignment="1">
      <alignment vertical="center" wrapText="1"/>
      <protection/>
    </xf>
    <xf numFmtId="173" fontId="36" fillId="25" borderId="10" xfId="53" applyNumberFormat="1" applyFont="1" applyFill="1" applyBorder="1" applyAlignment="1">
      <alignment horizontal="center" vertical="center" wrapText="1"/>
      <protection/>
    </xf>
    <xf numFmtId="0" fontId="36" fillId="0" borderId="0" xfId="53" applyFont="1" applyAlignment="1">
      <alignment vertical="center"/>
      <protection/>
    </xf>
    <xf numFmtId="173" fontId="36" fillId="0" borderId="10" xfId="53" applyNumberFormat="1" applyFont="1" applyFill="1" applyBorder="1" applyAlignment="1">
      <alignment horizontal="center" vertical="center" wrapText="1"/>
      <protection/>
    </xf>
    <xf numFmtId="173" fontId="36" fillId="0" borderId="10" xfId="53" applyNumberFormat="1" applyFont="1" applyBorder="1" applyAlignment="1">
      <alignment horizontal="center" vertical="center" wrapText="1"/>
      <protection/>
    </xf>
    <xf numFmtId="0" fontId="27" fillId="0" borderId="0" xfId="53" applyFont="1" applyAlignment="1">
      <alignment vertical="center"/>
      <protection/>
    </xf>
    <xf numFmtId="0" fontId="37" fillId="0" borderId="10" xfId="53" applyFont="1" applyBorder="1" applyAlignment="1">
      <alignment horizontal="justify" vertical="center" wrapText="1"/>
      <protection/>
    </xf>
    <xf numFmtId="0" fontId="37" fillId="0" borderId="10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horizontal="justify" vertical="center"/>
      <protection/>
    </xf>
    <xf numFmtId="0" fontId="0" fillId="0" borderId="0" xfId="53" applyAlignment="1">
      <alignment horizontal="center" vertical="center"/>
      <protection/>
    </xf>
    <xf numFmtId="0" fontId="44" fillId="0" borderId="0" xfId="54" applyFont="1">
      <alignment/>
      <protection/>
    </xf>
    <xf numFmtId="0" fontId="24" fillId="26" borderId="17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justify" vertical="center" wrapText="1"/>
    </xf>
    <xf numFmtId="2" fontId="22" fillId="0" borderId="10" xfId="0" applyNumberFormat="1" applyFont="1" applyBorder="1" applyAlignment="1">
      <alignment vertical="center" wrapText="1"/>
    </xf>
    <xf numFmtId="0" fontId="23" fillId="24" borderId="10" xfId="0" applyFont="1" applyFill="1" applyBorder="1" applyAlignment="1">
      <alignment vertical="center" wrapText="1"/>
    </xf>
    <xf numFmtId="49" fontId="22" fillId="26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center" vertical="center" wrapText="1"/>
    </xf>
    <xf numFmtId="49" fontId="23" fillId="24" borderId="19" xfId="0" applyNumberFormat="1" applyFont="1" applyFill="1" applyBorder="1" applyAlignment="1">
      <alignment horizontal="center" vertical="center" wrapText="1"/>
    </xf>
    <xf numFmtId="173" fontId="23" fillId="24" borderId="10" xfId="0" applyNumberFormat="1" applyFont="1" applyFill="1" applyBorder="1" applyAlignment="1">
      <alignment horizontal="right"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2" fontId="23" fillId="26" borderId="16" xfId="68" applyNumberFormat="1" applyFont="1" applyFill="1" applyBorder="1" applyAlignment="1">
      <alignment horizontal="left" vertical="center" wrapText="1"/>
      <protection/>
    </xf>
    <xf numFmtId="49" fontId="23" fillId="26" borderId="10" xfId="68" applyNumberFormat="1" applyFont="1" applyFill="1" applyBorder="1" applyAlignment="1">
      <alignment horizontal="center" vertical="center" wrapText="1"/>
      <protection/>
    </xf>
    <xf numFmtId="49" fontId="26" fillId="26" borderId="10" xfId="68" applyNumberFormat="1" applyFont="1" applyFill="1" applyBorder="1" applyAlignment="1">
      <alignment horizontal="center" vertical="center" wrapText="1"/>
      <protection/>
    </xf>
    <xf numFmtId="49" fontId="26" fillId="26" borderId="16" xfId="68" applyNumberFormat="1" applyFont="1" applyFill="1" applyBorder="1" applyAlignment="1">
      <alignment horizontal="center" vertical="center" wrapText="1"/>
      <protection/>
    </xf>
    <xf numFmtId="49" fontId="23" fillId="26" borderId="16" xfId="0" applyNumberFormat="1" applyFont="1" applyFill="1" applyBorder="1" applyAlignment="1">
      <alignment horizontal="right" vertical="center" wrapText="1"/>
    </xf>
    <xf numFmtId="49" fontId="23" fillId="26" borderId="19" xfId="0" applyNumberFormat="1" applyFont="1" applyFill="1" applyBorder="1" applyAlignment="1">
      <alignment vertical="center" wrapText="1"/>
    </xf>
    <xf numFmtId="49" fontId="26" fillId="26" borderId="19" xfId="68" applyNumberFormat="1" applyFont="1" applyFill="1" applyBorder="1" applyAlignment="1">
      <alignment horizontal="center" vertical="center" wrapText="1"/>
      <protection/>
    </xf>
    <xf numFmtId="173" fontId="26" fillId="26" borderId="10" xfId="68" applyNumberFormat="1" applyFont="1" applyFill="1" applyBorder="1" applyAlignment="1">
      <alignment vertical="center" wrapText="1"/>
      <protection/>
    </xf>
    <xf numFmtId="2" fontId="22" fillId="26" borderId="16" xfId="68" applyNumberFormat="1" applyFont="1" applyFill="1" applyBorder="1" applyAlignment="1">
      <alignment horizontal="left" vertical="center" wrapText="1"/>
      <protection/>
    </xf>
    <xf numFmtId="49" fontId="22" fillId="26" borderId="10" xfId="68" applyNumberFormat="1" applyFont="1" applyFill="1" applyBorder="1" applyAlignment="1">
      <alignment horizontal="center" vertical="center" wrapText="1"/>
      <protection/>
    </xf>
    <xf numFmtId="49" fontId="24" fillId="26" borderId="10" xfId="68" applyNumberFormat="1" applyFont="1" applyFill="1" applyBorder="1" applyAlignment="1">
      <alignment horizontal="center" vertical="center" wrapText="1"/>
      <protection/>
    </xf>
    <xf numFmtId="49" fontId="24" fillId="26" borderId="16" xfId="68" applyNumberFormat="1" applyFont="1" applyFill="1" applyBorder="1" applyAlignment="1">
      <alignment horizontal="center" vertical="center" wrapText="1"/>
      <protection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20" xfId="0" applyNumberFormat="1" applyFont="1" applyFill="1" applyBorder="1" applyAlignment="1">
      <alignment vertical="center" wrapText="1"/>
    </xf>
    <xf numFmtId="49" fontId="24" fillId="26" borderId="19" xfId="68" applyNumberFormat="1" applyFont="1" applyFill="1" applyBorder="1" applyAlignment="1">
      <alignment horizontal="center" vertical="center" wrapText="1"/>
      <protection/>
    </xf>
    <xf numFmtId="173" fontId="24" fillId="26" borderId="10" xfId="68" applyNumberFormat="1" applyFont="1" applyFill="1" applyBorder="1" applyAlignment="1">
      <alignment vertical="center" wrapText="1"/>
      <protection/>
    </xf>
    <xf numFmtId="0" fontId="22" fillId="26" borderId="10" xfId="0" applyFont="1" applyFill="1" applyBorder="1" applyAlignment="1">
      <alignment vertical="center" wrapText="1"/>
    </xf>
    <xf numFmtId="49" fontId="22" fillId="26" borderId="16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right" vertical="center" wrapText="1"/>
    </xf>
    <xf numFmtId="49" fontId="23" fillId="26" borderId="20" xfId="0" applyNumberFormat="1" applyFont="1" applyFill="1" applyBorder="1" applyAlignment="1">
      <alignment vertical="center" wrapText="1"/>
    </xf>
    <xf numFmtId="0" fontId="22" fillId="26" borderId="10" xfId="0" applyFont="1" applyFill="1" applyBorder="1" applyAlignment="1">
      <alignment horizontal="left" vertical="center" wrapText="1"/>
    </xf>
    <xf numFmtId="0" fontId="23" fillId="26" borderId="10" xfId="0" applyFont="1" applyFill="1" applyBorder="1" applyAlignment="1">
      <alignment vertical="center" wrapText="1"/>
    </xf>
    <xf numFmtId="49" fontId="23" fillId="26" borderId="16" xfId="0" applyNumberFormat="1" applyFont="1" applyFill="1" applyBorder="1" applyAlignment="1">
      <alignment horizontal="center" vertical="center" wrapText="1"/>
    </xf>
    <xf numFmtId="49" fontId="23" fillId="26" borderId="19" xfId="0" applyNumberFormat="1" applyFont="1" applyFill="1" applyBorder="1" applyAlignment="1">
      <alignment horizontal="left" vertical="center" wrapText="1"/>
    </xf>
    <xf numFmtId="49" fontId="23" fillId="26" borderId="19" xfId="0" applyNumberFormat="1" applyFont="1" applyFill="1" applyBorder="1" applyAlignment="1">
      <alignment horizontal="center" vertical="center" wrapText="1"/>
    </xf>
    <xf numFmtId="173" fontId="23" fillId="26" borderId="10" xfId="0" applyNumberFormat="1" applyFont="1" applyFill="1" applyBorder="1" applyAlignment="1">
      <alignment horizontal="right" vertical="center" wrapText="1"/>
    </xf>
    <xf numFmtId="2" fontId="24" fillId="26" borderId="16" xfId="68" applyNumberFormat="1" applyFont="1" applyFill="1" applyBorder="1" applyAlignment="1">
      <alignment horizontal="left" vertical="center" wrapText="1"/>
      <protection/>
    </xf>
    <xf numFmtId="49" fontId="24" fillId="26" borderId="17" xfId="0" applyNumberFormat="1" applyFont="1" applyFill="1" applyBorder="1" applyAlignment="1">
      <alignment horizontal="right" vertical="center" wrapText="1"/>
    </xf>
    <xf numFmtId="49" fontId="24" fillId="26" borderId="20" xfId="0" applyNumberFormat="1" applyFont="1" applyFill="1" applyBorder="1" applyAlignment="1">
      <alignment vertical="center" wrapText="1"/>
    </xf>
    <xf numFmtId="173" fontId="22" fillId="26" borderId="10" xfId="0" applyNumberFormat="1" applyFont="1" applyFill="1" applyBorder="1" applyAlignment="1">
      <alignment vertical="center" wrapText="1"/>
    </xf>
    <xf numFmtId="0" fontId="23" fillId="24" borderId="16" xfId="0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6" fillId="26" borderId="0" xfId="0" applyFont="1" applyFill="1" applyAlignment="1">
      <alignment vertical="center" wrapText="1"/>
    </xf>
    <xf numFmtId="49" fontId="23" fillId="24" borderId="21" xfId="0" applyNumberFormat="1" applyFont="1" applyFill="1" applyBorder="1" applyAlignment="1">
      <alignment horizontal="center" vertical="center" wrapText="1"/>
    </xf>
    <xf numFmtId="49" fontId="23" fillId="24" borderId="22" xfId="0" applyNumberFormat="1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right" vertical="center" wrapText="1"/>
    </xf>
    <xf numFmtId="49" fontId="23" fillId="24" borderId="14" xfId="0" applyNumberFormat="1" applyFont="1" applyFill="1" applyBorder="1" applyAlignment="1">
      <alignment horizontal="left" vertical="center" wrapText="1"/>
    </xf>
    <xf numFmtId="49" fontId="23" fillId="24" borderId="23" xfId="0" applyNumberFormat="1" applyFont="1" applyFill="1" applyBorder="1" applyAlignment="1">
      <alignment horizontal="center" vertical="center" wrapText="1"/>
    </xf>
    <xf numFmtId="49" fontId="22" fillId="26" borderId="16" xfId="0" applyNumberFormat="1" applyFont="1" applyFill="1" applyBorder="1" applyAlignment="1">
      <alignment horizontal="right" vertical="center" wrapText="1"/>
    </xf>
    <xf numFmtId="49" fontId="22" fillId="26" borderId="19" xfId="0" applyNumberFormat="1" applyFont="1" applyFill="1" applyBorder="1" applyAlignment="1">
      <alignment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3" fillId="26" borderId="10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left" vertical="center" wrapText="1"/>
    </xf>
    <xf numFmtId="49" fontId="22" fillId="26" borderId="19" xfId="0" applyNumberFormat="1" applyFont="1" applyFill="1" applyBorder="1" applyAlignment="1">
      <alignment horizontal="center" vertical="center" wrapText="1"/>
    </xf>
    <xf numFmtId="173" fontId="22" fillId="24" borderId="10" xfId="0" applyNumberFormat="1" applyFont="1" applyFill="1" applyBorder="1" applyAlignment="1">
      <alignment horizontal="right" vertical="center" wrapText="1"/>
    </xf>
    <xf numFmtId="173" fontId="22" fillId="26" borderId="10" xfId="0" applyNumberFormat="1" applyFont="1" applyFill="1" applyBorder="1" applyAlignment="1">
      <alignment horizontal="right" vertical="center" wrapText="1"/>
    </xf>
    <xf numFmtId="0" fontId="23" fillId="24" borderId="13" xfId="0" applyFont="1" applyFill="1" applyBorder="1" applyAlignment="1">
      <alignment horizontal="center" vertical="center" wrapText="1"/>
    </xf>
    <xf numFmtId="49" fontId="23" fillId="24" borderId="19" xfId="0" applyNumberFormat="1" applyFont="1" applyFill="1" applyBorder="1" applyAlignment="1">
      <alignment horizontal="left" vertical="center" wrapText="1"/>
    </xf>
    <xf numFmtId="0" fontId="24" fillId="26" borderId="0" xfId="0" applyFont="1" applyFill="1" applyAlignment="1">
      <alignment vertical="center" wrapText="1"/>
    </xf>
    <xf numFmtId="0" fontId="22" fillId="26" borderId="24" xfId="0" applyFont="1" applyFill="1" applyBorder="1" applyAlignment="1">
      <alignment horizontal="left" vertical="center" wrapText="1"/>
    </xf>
    <xf numFmtId="49" fontId="26" fillId="26" borderId="19" xfId="60" applyNumberFormat="1" applyFont="1" applyFill="1" applyBorder="1" applyAlignment="1">
      <alignment horizontal="center" vertical="center" wrapText="1"/>
      <protection/>
    </xf>
    <xf numFmtId="0" fontId="23" fillId="26" borderId="25" xfId="0" applyFont="1" applyFill="1" applyBorder="1" applyAlignment="1">
      <alignment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right" vertical="center" wrapText="1"/>
    </xf>
    <xf numFmtId="49" fontId="23" fillId="24" borderId="20" xfId="0" applyNumberFormat="1" applyFont="1" applyFill="1" applyBorder="1" applyAlignment="1">
      <alignment horizontal="left" vertical="center" wrapText="1"/>
    </xf>
    <xf numFmtId="49" fontId="23" fillId="24" borderId="27" xfId="0" applyNumberFormat="1" applyFont="1" applyFill="1" applyBorder="1" applyAlignment="1">
      <alignment horizontal="center" vertical="center" wrapText="1"/>
    </xf>
    <xf numFmtId="173" fontId="23" fillId="24" borderId="25" xfId="0" applyNumberFormat="1" applyFont="1" applyFill="1" applyBorder="1" applyAlignment="1">
      <alignment horizontal="right" vertical="center" wrapText="1"/>
    </xf>
    <xf numFmtId="49" fontId="22" fillId="26" borderId="22" xfId="0" applyNumberFormat="1" applyFont="1" applyFill="1" applyBorder="1" applyAlignment="1">
      <alignment horizontal="center" vertical="center" wrapText="1"/>
    </xf>
    <xf numFmtId="0" fontId="22" fillId="26" borderId="22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right" vertical="center" wrapText="1"/>
    </xf>
    <xf numFmtId="49" fontId="22" fillId="24" borderId="19" xfId="0" applyNumberFormat="1" applyFont="1" applyFill="1" applyBorder="1" applyAlignment="1">
      <alignment horizontal="left" vertical="center" wrapText="1"/>
    </xf>
    <xf numFmtId="49" fontId="22" fillId="26" borderId="23" xfId="0" applyNumberFormat="1" applyFont="1" applyFill="1" applyBorder="1" applyAlignment="1">
      <alignment horizontal="center" vertical="center" wrapText="1"/>
    </xf>
    <xf numFmtId="49" fontId="22" fillId="26" borderId="24" xfId="0" applyNumberFormat="1" applyFont="1" applyFill="1" applyBorder="1" applyAlignment="1">
      <alignment horizontal="center" vertical="center" wrapText="1"/>
    </xf>
    <xf numFmtId="0" fontId="22" fillId="26" borderId="24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right" vertical="center" wrapText="1"/>
    </xf>
    <xf numFmtId="173" fontId="22" fillId="26" borderId="12" xfId="0" applyNumberFormat="1" applyFont="1" applyFill="1" applyBorder="1" applyAlignment="1">
      <alignment horizontal="right" vertical="center" wrapText="1"/>
    </xf>
    <xf numFmtId="0" fontId="26" fillId="26" borderId="16" xfId="0" applyFont="1" applyFill="1" applyBorder="1" applyAlignment="1">
      <alignment vertical="center" wrapText="1"/>
    </xf>
    <xf numFmtId="49" fontId="23" fillId="24" borderId="28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right" vertical="center" wrapText="1"/>
    </xf>
    <xf numFmtId="49" fontId="23" fillId="24" borderId="29" xfId="0" applyNumberFormat="1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vertical="center" wrapText="1"/>
    </xf>
    <xf numFmtId="49" fontId="22" fillId="24" borderId="16" xfId="0" applyNumberFormat="1" applyFont="1" applyFill="1" applyBorder="1" applyAlignment="1">
      <alignment horizontal="right" vertical="center" wrapText="1"/>
    </xf>
    <xf numFmtId="49" fontId="22" fillId="24" borderId="30" xfId="0" applyNumberFormat="1" applyFont="1" applyFill="1" applyBorder="1" applyAlignment="1">
      <alignment horizontal="center" vertical="center" wrapText="1"/>
    </xf>
    <xf numFmtId="0" fontId="22" fillId="26" borderId="22" xfId="0" applyFont="1" applyFill="1" applyBorder="1" applyAlignment="1">
      <alignment horizontal="left" vertical="center" wrapText="1"/>
    </xf>
    <xf numFmtId="49" fontId="26" fillId="26" borderId="0" xfId="60" applyNumberFormat="1" applyFont="1" applyFill="1" applyAlignment="1">
      <alignment horizontal="center" vertical="center" wrapText="1"/>
      <protection/>
    </xf>
    <xf numFmtId="49" fontId="26" fillId="24" borderId="10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right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173" fontId="24" fillId="26" borderId="10" xfId="60" applyNumberFormat="1" applyFont="1" applyFill="1" applyBorder="1" applyAlignment="1">
      <alignment vertical="center" wrapText="1"/>
      <protection/>
    </xf>
    <xf numFmtId="49" fontId="24" fillId="26" borderId="19" xfId="60" applyNumberFormat="1" applyFont="1" applyFill="1" applyBorder="1" applyAlignment="1">
      <alignment horizontal="center" vertical="center" wrapText="1"/>
      <protection/>
    </xf>
    <xf numFmtId="173" fontId="23" fillId="24" borderId="10" xfId="0" applyNumberFormat="1" applyFont="1" applyFill="1" applyBorder="1" applyAlignment="1">
      <alignment horizontal="center" vertical="center" wrapText="1"/>
    </xf>
    <xf numFmtId="49" fontId="23" fillId="26" borderId="13" xfId="0" applyNumberFormat="1" applyFont="1" applyFill="1" applyBorder="1" applyAlignment="1">
      <alignment horizontal="right" vertical="center" wrapText="1"/>
    </xf>
    <xf numFmtId="49" fontId="23" fillId="26" borderId="14" xfId="0" applyNumberFormat="1" applyFont="1" applyFill="1" applyBorder="1" applyAlignment="1">
      <alignment vertical="center" wrapText="1"/>
    </xf>
    <xf numFmtId="0" fontId="23" fillId="26" borderId="16" xfId="0" applyFont="1" applyFill="1" applyBorder="1" applyAlignment="1">
      <alignment vertical="center" wrapText="1"/>
    </xf>
    <xf numFmtId="49" fontId="23" fillId="26" borderId="12" xfId="0" applyNumberFormat="1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right" vertical="center" wrapText="1"/>
    </xf>
    <xf numFmtId="2" fontId="22" fillId="26" borderId="12" xfId="68" applyNumberFormat="1" applyFont="1" applyFill="1" applyBorder="1" applyAlignment="1">
      <alignment horizontal="left" vertical="center" wrapText="1"/>
      <protection/>
    </xf>
    <xf numFmtId="0" fontId="23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left" vertical="center" wrapText="1"/>
    </xf>
    <xf numFmtId="0" fontId="23" fillId="24" borderId="22" xfId="0" applyFont="1" applyFill="1" applyBorder="1" applyAlignment="1">
      <alignment horizontal="center" vertical="center" wrapText="1"/>
    </xf>
    <xf numFmtId="49" fontId="23" fillId="24" borderId="24" xfId="0" applyNumberFormat="1" applyFont="1" applyFill="1" applyBorder="1" applyAlignment="1">
      <alignment horizontal="center" vertical="center" wrapText="1"/>
    </xf>
    <xf numFmtId="0" fontId="24" fillId="26" borderId="0" xfId="0" applyFont="1" applyFill="1" applyAlignment="1">
      <alignment horizontal="left" vertical="center" wrapText="1"/>
    </xf>
    <xf numFmtId="49" fontId="23" fillId="26" borderId="23" xfId="0" applyNumberFormat="1" applyFont="1" applyFill="1" applyBorder="1" applyAlignment="1">
      <alignment horizontal="center" vertical="center" wrapText="1"/>
    </xf>
    <xf numFmtId="0" fontId="22" fillId="26" borderId="23" xfId="0" applyFont="1" applyFill="1" applyBorder="1" applyAlignment="1">
      <alignment horizontal="center" vertical="center" wrapText="1"/>
    </xf>
    <xf numFmtId="0" fontId="23" fillId="24" borderId="22" xfId="0" applyNumberFormat="1" applyFont="1" applyFill="1" applyBorder="1" applyAlignment="1">
      <alignment horizontal="left" vertical="center" wrapText="1"/>
    </xf>
    <xf numFmtId="0" fontId="23" fillId="24" borderId="24" xfId="0" applyFont="1" applyFill="1" applyBorder="1" applyAlignment="1">
      <alignment horizontal="left" vertical="center" wrapText="1"/>
    </xf>
    <xf numFmtId="49" fontId="26" fillId="24" borderId="22" xfId="0" applyNumberFormat="1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left" vertical="center" wrapText="1"/>
    </xf>
    <xf numFmtId="49" fontId="24" fillId="26" borderId="23" xfId="55" applyNumberFormat="1" applyFont="1" applyFill="1" applyBorder="1" applyAlignment="1">
      <alignment horizontal="center" vertical="center" wrapText="1"/>
      <protection/>
    </xf>
    <xf numFmtId="49" fontId="24" fillId="26" borderId="22" xfId="55" applyNumberFormat="1" applyFont="1" applyFill="1" applyBorder="1" applyAlignment="1">
      <alignment horizontal="center" vertical="center" wrapText="1"/>
      <protection/>
    </xf>
    <xf numFmtId="49" fontId="24" fillId="26" borderId="27" xfId="55" applyNumberFormat="1" applyFont="1" applyFill="1" applyBorder="1" applyAlignment="1">
      <alignment horizontal="center" vertical="center" wrapText="1"/>
      <protection/>
    </xf>
    <xf numFmtId="49" fontId="24" fillId="26" borderId="31" xfId="55" applyNumberFormat="1" applyFont="1" applyFill="1" applyBorder="1" applyAlignment="1">
      <alignment horizontal="center" vertical="center" wrapText="1"/>
      <protection/>
    </xf>
    <xf numFmtId="49" fontId="24" fillId="26" borderId="24" xfId="55" applyNumberFormat="1" applyFont="1" applyFill="1" applyBorder="1" applyAlignment="1">
      <alignment horizontal="center" vertical="center" wrapText="1"/>
      <protection/>
    </xf>
    <xf numFmtId="0" fontId="23" fillId="26" borderId="17" xfId="0" applyFont="1" applyFill="1" applyBorder="1" applyAlignment="1">
      <alignment horizontal="right" vertical="center" wrapText="1"/>
    </xf>
    <xf numFmtId="179" fontId="23" fillId="24" borderId="10" xfId="70" applyNumberFormat="1" applyFont="1" applyFill="1" applyBorder="1" applyAlignment="1">
      <alignment horizontal="right" vertical="center" wrapText="1"/>
    </xf>
    <xf numFmtId="179" fontId="26" fillId="26" borderId="10" xfId="70" applyNumberFormat="1" applyFont="1" applyFill="1" applyBorder="1" applyAlignment="1">
      <alignment vertical="center" wrapText="1"/>
    </xf>
    <xf numFmtId="179" fontId="24" fillId="26" borderId="10" xfId="70" applyNumberFormat="1" applyFont="1" applyFill="1" applyBorder="1" applyAlignment="1">
      <alignment vertical="center" wrapText="1"/>
    </xf>
    <xf numFmtId="0" fontId="22" fillId="26" borderId="16" xfId="0" applyFont="1" applyFill="1" applyBorder="1" applyAlignment="1">
      <alignment horizontal="center" vertical="center" wrapText="1"/>
    </xf>
    <xf numFmtId="0" fontId="22" fillId="26" borderId="13" xfId="0" applyFont="1" applyFill="1" applyBorder="1" applyAlignment="1">
      <alignment horizontal="right" vertical="center" wrapText="1"/>
    </xf>
    <xf numFmtId="49" fontId="22" fillId="26" borderId="14" xfId="0" applyNumberFormat="1" applyFont="1" applyFill="1" applyBorder="1" applyAlignment="1">
      <alignment horizontal="left" vertical="center" wrapText="1"/>
    </xf>
    <xf numFmtId="0" fontId="22" fillId="26" borderId="16" xfId="0" applyFont="1" applyFill="1" applyBorder="1" applyAlignment="1">
      <alignment horizontal="right" vertical="center" wrapText="1"/>
    </xf>
    <xf numFmtId="0" fontId="22" fillId="26" borderId="19" xfId="0" applyFont="1" applyFill="1" applyBorder="1" applyAlignment="1">
      <alignment horizontal="left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left" vertical="center" wrapText="1"/>
    </xf>
    <xf numFmtId="0" fontId="23" fillId="26" borderId="16" xfId="0" applyFont="1" applyFill="1" applyBorder="1" applyAlignment="1">
      <alignment horizontal="right" vertical="center" wrapText="1"/>
    </xf>
    <xf numFmtId="49" fontId="22" fillId="26" borderId="20" xfId="0" applyNumberFormat="1" applyFont="1" applyFill="1" applyBorder="1" applyAlignment="1">
      <alignment horizontal="center" vertical="center" wrapText="1"/>
    </xf>
    <xf numFmtId="173" fontId="22" fillId="24" borderId="25" xfId="0" applyNumberFormat="1" applyFont="1" applyFill="1" applyBorder="1" applyAlignment="1">
      <alignment horizontal="right" vertical="center" wrapText="1"/>
    </xf>
    <xf numFmtId="49" fontId="22" fillId="26" borderId="25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2" xfId="0" applyNumberFormat="1" applyFont="1" applyFill="1" applyBorder="1" applyAlignment="1">
      <alignment horizontal="center" vertical="center" wrapText="1"/>
    </xf>
    <xf numFmtId="0" fontId="22" fillId="26" borderId="32" xfId="0" applyFont="1" applyFill="1" applyBorder="1" applyAlignment="1">
      <alignment horizontal="right" vertical="center" wrapText="1"/>
    </xf>
    <xf numFmtId="49" fontId="22" fillId="24" borderId="33" xfId="0" applyNumberFormat="1" applyFont="1" applyFill="1" applyBorder="1" applyAlignment="1">
      <alignment horizontal="left" vertical="center" wrapText="1"/>
    </xf>
    <xf numFmtId="173" fontId="26" fillId="26" borderId="10" xfId="60" applyNumberFormat="1" applyFont="1" applyFill="1" applyBorder="1" applyAlignment="1">
      <alignment vertical="center" wrapText="1"/>
      <protection/>
    </xf>
    <xf numFmtId="0" fontId="22" fillId="26" borderId="34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vertical="center" wrapText="1"/>
    </xf>
    <xf numFmtId="49" fontId="26" fillId="24" borderId="16" xfId="0" applyNumberFormat="1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49" fontId="26" fillId="24" borderId="19" xfId="0" applyNumberFormat="1" applyFont="1" applyFill="1" applyBorder="1" applyAlignment="1">
      <alignment horizontal="center" vertical="center" wrapText="1"/>
    </xf>
    <xf numFmtId="0" fontId="23" fillId="24" borderId="32" xfId="0" applyFont="1" applyFill="1" applyBorder="1" applyAlignment="1">
      <alignment horizontal="center" vertical="center" wrapText="1"/>
    </xf>
    <xf numFmtId="0" fontId="23" fillId="24" borderId="33" xfId="0" applyFont="1" applyFill="1" applyBorder="1" applyAlignment="1">
      <alignment horizontal="center" vertical="center" wrapText="1"/>
    </xf>
    <xf numFmtId="179" fontId="22" fillId="24" borderId="10" xfId="70" applyNumberFormat="1" applyFont="1" applyFill="1" applyBorder="1" applyAlignment="1">
      <alignment horizontal="right" vertical="center" wrapText="1"/>
    </xf>
    <xf numFmtId="49" fontId="24" fillId="26" borderId="10" xfId="0" applyNumberFormat="1" applyFont="1" applyFill="1" applyBorder="1" applyAlignment="1">
      <alignment horizontal="center" vertical="center" wrapText="1"/>
    </xf>
    <xf numFmtId="179" fontId="22" fillId="26" borderId="10" xfId="70" applyNumberFormat="1" applyFont="1" applyFill="1" applyBorder="1" applyAlignment="1">
      <alignment horizontal="right" vertical="center" wrapText="1"/>
    </xf>
    <xf numFmtId="49" fontId="23" fillId="24" borderId="10" xfId="58" applyNumberFormat="1" applyFont="1" applyFill="1" applyBorder="1" applyAlignment="1">
      <alignment horizontal="center" vertical="center" wrapText="1"/>
      <protection/>
    </xf>
    <xf numFmtId="173" fontId="26" fillId="24" borderId="10" xfId="58" applyNumberFormat="1" applyFont="1" applyFill="1" applyBorder="1" applyAlignment="1">
      <alignment vertical="center" wrapText="1"/>
      <protection/>
    </xf>
    <xf numFmtId="49" fontId="22" fillId="26" borderId="10" xfId="58" applyNumberFormat="1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left" vertical="center" wrapText="1"/>
    </xf>
    <xf numFmtId="0" fontId="26" fillId="24" borderId="22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173" fontId="26" fillId="24" borderId="10" xfId="0" applyNumberFormat="1" applyFont="1" applyFill="1" applyBorder="1" applyAlignment="1">
      <alignment horizontal="right" vertical="center" wrapText="1"/>
    </xf>
    <xf numFmtId="0" fontId="24" fillId="26" borderId="10" xfId="0" applyFont="1" applyFill="1" applyBorder="1" applyAlignment="1">
      <alignment horizontal="justify" vertical="center" wrapText="1"/>
    </xf>
    <xf numFmtId="173" fontId="24" fillId="24" borderId="10" xfId="0" applyNumberFormat="1" applyFont="1" applyFill="1" applyBorder="1" applyAlignment="1">
      <alignment horizontal="right" vertical="center" wrapText="1"/>
    </xf>
    <xf numFmtId="49" fontId="22" fillId="24" borderId="17" xfId="0" applyNumberFormat="1" applyFont="1" applyFill="1" applyBorder="1" applyAlignment="1">
      <alignment horizontal="right" vertical="center" wrapText="1"/>
    </xf>
    <xf numFmtId="49" fontId="22" fillId="24" borderId="20" xfId="0" applyNumberFormat="1" applyFont="1" applyFill="1" applyBorder="1" applyAlignment="1">
      <alignment horizontal="left" vertical="center" wrapText="1"/>
    </xf>
    <xf numFmtId="0" fontId="26" fillId="24" borderId="22" xfId="0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4" xfId="0" applyNumberFormat="1" applyFont="1" applyFill="1" applyBorder="1" applyAlignment="1">
      <alignment vertical="center" wrapText="1"/>
    </xf>
    <xf numFmtId="0" fontId="22" fillId="26" borderId="35" xfId="0" applyFont="1" applyFill="1" applyBorder="1" applyAlignment="1">
      <alignment horizontal="left" vertical="center" wrapText="1"/>
    </xf>
    <xf numFmtId="0" fontId="22" fillId="26" borderId="16" xfId="0" applyFont="1" applyFill="1" applyBorder="1" applyAlignment="1">
      <alignment horizontal="left" vertical="center" wrapText="1"/>
    </xf>
    <xf numFmtId="0" fontId="23" fillId="26" borderId="10" xfId="0" applyFont="1" applyFill="1" applyBorder="1" applyAlignment="1">
      <alignment horizontal="left" vertical="center" wrapText="1"/>
    </xf>
    <xf numFmtId="49" fontId="22" fillId="26" borderId="19" xfId="0" applyNumberFormat="1" applyFont="1" applyFill="1" applyBorder="1" applyAlignment="1">
      <alignment horizontal="left" vertical="center" wrapText="1"/>
    </xf>
    <xf numFmtId="2" fontId="22" fillId="26" borderId="10" xfId="0" applyNumberFormat="1" applyFont="1" applyFill="1" applyBorder="1" applyAlignment="1">
      <alignment vertical="center" wrapText="1"/>
    </xf>
    <xf numFmtId="179" fontId="24" fillId="25" borderId="10" xfId="70" applyNumberFormat="1" applyFont="1" applyFill="1" applyBorder="1" applyAlignment="1">
      <alignment vertical="center"/>
    </xf>
    <xf numFmtId="178" fontId="24" fillId="25" borderId="10" xfId="57" applyNumberFormat="1" applyFont="1" applyFill="1" applyBorder="1" applyAlignment="1">
      <alignment vertical="center"/>
      <protection/>
    </xf>
    <xf numFmtId="178" fontId="24" fillId="0" borderId="10" xfId="57" applyNumberFormat="1" applyFont="1" applyFill="1" applyBorder="1" applyAlignment="1">
      <alignment vertical="center"/>
      <protection/>
    </xf>
    <xf numFmtId="179" fontId="24" fillId="25" borderId="10" xfId="70" applyNumberFormat="1" applyFont="1" applyFill="1" applyBorder="1" applyAlignment="1">
      <alignment horizontal="left" vertical="top"/>
    </xf>
    <xf numFmtId="178" fontId="26" fillId="28" borderId="10" xfId="0" applyNumberFormat="1" applyFont="1" applyFill="1" applyBorder="1" applyAlignment="1">
      <alignment horizontal="center" vertical="center" wrapText="1"/>
    </xf>
    <xf numFmtId="0" fontId="26" fillId="28" borderId="10" xfId="0" applyFont="1" applyFill="1" applyBorder="1" applyAlignment="1">
      <alignment horizontal="center" vertical="center" wrapText="1"/>
    </xf>
    <xf numFmtId="0" fontId="26" fillId="28" borderId="10" xfId="0" applyFont="1" applyFill="1" applyBorder="1" applyAlignment="1">
      <alignment horizontal="left" vertical="center" wrapText="1"/>
    </xf>
    <xf numFmtId="0" fontId="24" fillId="28" borderId="10" xfId="0" applyFont="1" applyFill="1" applyBorder="1" applyAlignment="1">
      <alignment horizontal="center" vertical="center" wrapText="1"/>
    </xf>
    <xf numFmtId="0" fontId="24" fillId="28" borderId="10" xfId="0" applyFont="1" applyFill="1" applyBorder="1" applyAlignment="1">
      <alignment horizontal="left" vertical="center" wrapText="1"/>
    </xf>
    <xf numFmtId="178" fontId="24" fillId="28" borderId="10" xfId="0" applyNumberFormat="1" applyFont="1" applyFill="1" applyBorder="1" applyAlignment="1">
      <alignment horizontal="center" vertical="center" wrapText="1"/>
    </xf>
    <xf numFmtId="49" fontId="26" fillId="28" borderId="10" xfId="0" applyNumberFormat="1" applyFont="1" applyFill="1" applyBorder="1" applyAlignment="1">
      <alignment horizontal="center"/>
    </xf>
    <xf numFmtId="0" fontId="26" fillId="28" borderId="10" xfId="0" applyFont="1" applyFill="1" applyBorder="1" applyAlignment="1">
      <alignment vertical="top" wrapText="1"/>
    </xf>
    <xf numFmtId="49" fontId="24" fillId="28" borderId="10" xfId="0" applyNumberFormat="1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vertical="center" wrapText="1"/>
    </xf>
    <xf numFmtId="49" fontId="24" fillId="28" borderId="10" xfId="0" applyNumberFormat="1" applyFont="1" applyFill="1" applyBorder="1" applyAlignment="1">
      <alignment horizontal="center"/>
    </xf>
    <xf numFmtId="0" fontId="24" fillId="28" borderId="10" xfId="0" applyFont="1" applyFill="1" applyBorder="1" applyAlignment="1">
      <alignment vertical="top" wrapText="1"/>
    </xf>
    <xf numFmtId="0" fontId="24" fillId="28" borderId="10" xfId="0" applyNumberFormat="1" applyFont="1" applyFill="1" applyBorder="1" applyAlignment="1">
      <alignment horizontal="left" vertical="center" wrapText="1"/>
    </xf>
    <xf numFmtId="49" fontId="26" fillId="28" borderId="10" xfId="0" applyNumberFormat="1" applyFont="1" applyFill="1" applyBorder="1" applyAlignment="1">
      <alignment horizontal="center" vertical="center"/>
    </xf>
    <xf numFmtId="0" fontId="26" fillId="28" borderId="10" xfId="0" applyFont="1" applyFill="1" applyBorder="1" applyAlignment="1">
      <alignment vertical="center" wrapText="1"/>
    </xf>
    <xf numFmtId="0" fontId="26" fillId="28" borderId="10" xfId="0" applyFont="1" applyFill="1" applyBorder="1" applyAlignment="1">
      <alignment horizontal="left" vertical="center"/>
    </xf>
    <xf numFmtId="178" fontId="26" fillId="28" borderId="10" xfId="0" applyNumberFormat="1" applyFont="1" applyFill="1" applyBorder="1" applyAlignment="1">
      <alignment horizontal="center" vertical="center"/>
    </xf>
    <xf numFmtId="178" fontId="24" fillId="28" borderId="10" xfId="0" applyNumberFormat="1" applyFont="1" applyFill="1" applyBorder="1" applyAlignment="1">
      <alignment horizontal="center" vertical="center"/>
    </xf>
    <xf numFmtId="49" fontId="24" fillId="28" borderId="10" xfId="61" applyNumberFormat="1" applyFont="1" applyFill="1" applyBorder="1" applyAlignment="1">
      <alignment horizontal="center"/>
      <protection/>
    </xf>
    <xf numFmtId="0" fontId="24" fillId="28" borderId="10" xfId="61" applyFont="1" applyFill="1" applyBorder="1" applyAlignment="1">
      <alignment/>
      <protection/>
    </xf>
    <xf numFmtId="0" fontId="24" fillId="28" borderId="10" xfId="61" applyFont="1" applyFill="1" applyBorder="1" applyAlignment="1">
      <alignment wrapText="1"/>
      <protection/>
    </xf>
    <xf numFmtId="49" fontId="22" fillId="28" borderId="10" xfId="0" applyNumberFormat="1" applyFont="1" applyFill="1" applyBorder="1" applyAlignment="1">
      <alignment horizontal="center" vertical="center"/>
    </xf>
    <xf numFmtId="0" fontId="22" fillId="28" borderId="10" xfId="0" applyFont="1" applyFill="1" applyBorder="1" applyAlignment="1">
      <alignment vertical="top" wrapText="1"/>
    </xf>
    <xf numFmtId="49" fontId="27" fillId="0" borderId="10" xfId="54" applyNumberFormat="1" applyFont="1" applyFill="1" applyBorder="1" applyAlignment="1">
      <alignment horizontal="center" vertical="center" wrapText="1"/>
      <protection/>
    </xf>
    <xf numFmtId="0" fontId="27" fillId="0" borderId="36" xfId="54" applyFont="1" applyFill="1" applyBorder="1" applyAlignment="1">
      <alignment vertical="center" wrapText="1"/>
      <protection/>
    </xf>
    <xf numFmtId="0" fontId="27" fillId="0" borderId="10" xfId="54" applyFont="1" applyFill="1" applyBorder="1" applyAlignment="1">
      <alignment horizontal="justify" vertical="center" wrapText="1"/>
      <protection/>
    </xf>
    <xf numFmtId="0" fontId="31" fillId="0" borderId="0" xfId="0" applyFont="1" applyBorder="1" applyAlignment="1">
      <alignment horizontal="right" vertical="center" wrapText="1"/>
    </xf>
    <xf numFmtId="0" fontId="23" fillId="0" borderId="0" xfId="54" applyFont="1" applyAlignment="1">
      <alignment horizontal="center" vertical="center"/>
      <protection/>
    </xf>
    <xf numFmtId="0" fontId="37" fillId="0" borderId="0" xfId="54" applyFont="1" applyAlignment="1">
      <alignment horizontal="right" vertical="center"/>
      <protection/>
    </xf>
    <xf numFmtId="0" fontId="0" fillId="0" borderId="0" xfId="54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27" fillId="0" borderId="0" xfId="54" applyFont="1" applyAlignment="1">
      <alignment horizontal="center" vertical="center"/>
      <protection/>
    </xf>
    <xf numFmtId="0" fontId="23" fillId="0" borderId="0" xfId="54" applyFont="1" applyAlignment="1">
      <alignment horizontal="center" vertical="center" wrapText="1"/>
      <protection/>
    </xf>
    <xf numFmtId="0" fontId="37" fillId="0" borderId="0" xfId="54" applyFont="1" applyAlignment="1">
      <alignment horizontal="right"/>
      <protection/>
    </xf>
    <xf numFmtId="0" fontId="0" fillId="0" borderId="0" xfId="54" applyAlignment="1">
      <alignment horizontal="right"/>
      <protection/>
    </xf>
    <xf numFmtId="0" fontId="36" fillId="0" borderId="0" xfId="54" applyFont="1" applyAlignment="1">
      <alignment horizontal="right"/>
      <protection/>
    </xf>
    <xf numFmtId="0" fontId="26" fillId="28" borderId="16" xfId="0" applyFont="1" applyFill="1" applyBorder="1" applyAlignment="1">
      <alignment horizontal="center" vertical="center" wrapText="1"/>
    </xf>
    <xf numFmtId="0" fontId="26" fillId="28" borderId="19" xfId="0" applyFont="1" applyFill="1" applyBorder="1" applyAlignment="1">
      <alignment horizontal="center" vertical="center" wrapText="1"/>
    </xf>
    <xf numFmtId="0" fontId="38" fillId="0" borderId="0" xfId="54" applyFont="1" applyAlignment="1">
      <alignment horizontal="center" wrapText="1"/>
      <protection/>
    </xf>
    <xf numFmtId="0" fontId="38" fillId="0" borderId="0" xfId="54" applyFont="1" applyAlignment="1">
      <alignment horizontal="center" vertical="center"/>
      <protection/>
    </xf>
    <xf numFmtId="0" fontId="38" fillId="0" borderId="0" xfId="54" applyFont="1" applyAlignment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26" borderId="16" xfId="0" applyNumberFormat="1" applyFont="1" applyFill="1" applyBorder="1" applyAlignment="1">
      <alignment horizontal="center" vertical="center" wrapText="1"/>
    </xf>
    <xf numFmtId="49" fontId="22" fillId="26" borderId="19" xfId="0" applyNumberFormat="1" applyFont="1" applyFill="1" applyBorder="1" applyAlignment="1">
      <alignment horizontal="center" vertical="center" wrapText="1"/>
    </xf>
    <xf numFmtId="0" fontId="23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0" fontId="37" fillId="0" borderId="10" xfId="53" applyFont="1" applyBorder="1" applyAlignment="1">
      <alignment horizontal="center" vertical="center" wrapText="1"/>
      <protection/>
    </xf>
    <xf numFmtId="0" fontId="37" fillId="0" borderId="16" xfId="53" applyFont="1" applyBorder="1" applyAlignment="1">
      <alignment horizontal="center" vertical="center"/>
      <protection/>
    </xf>
    <xf numFmtId="0" fontId="37" fillId="0" borderId="30" xfId="53" applyFont="1" applyBorder="1" applyAlignment="1">
      <alignment horizontal="center" vertical="center"/>
      <protection/>
    </xf>
    <xf numFmtId="0" fontId="37" fillId="0" borderId="19" xfId="53" applyFont="1" applyBorder="1" applyAlignment="1">
      <alignment horizontal="center" vertical="center"/>
      <protection/>
    </xf>
    <xf numFmtId="0" fontId="36" fillId="0" borderId="0" xfId="53" applyFont="1" applyAlignment="1">
      <alignment horizontal="left" vertical="center"/>
      <protection/>
    </xf>
    <xf numFmtId="0" fontId="36" fillId="0" borderId="0" xfId="53" applyFont="1" applyAlignment="1">
      <alignment horizontal="center" vertical="center"/>
      <protection/>
    </xf>
    <xf numFmtId="0" fontId="37" fillId="0" borderId="16" xfId="53" applyFont="1" applyBorder="1" applyAlignment="1">
      <alignment horizontal="center" vertical="center" wrapText="1"/>
      <protection/>
    </xf>
    <xf numFmtId="0" fontId="37" fillId="0" borderId="30" xfId="53" applyFont="1" applyBorder="1" applyAlignment="1">
      <alignment horizontal="center" vertical="center" wrapText="1"/>
      <protection/>
    </xf>
    <xf numFmtId="0" fontId="37" fillId="0" borderId="19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horizontal="left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Лист1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Обычный_прил5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1">
      <selection activeCell="A3" sqref="A3:C3"/>
    </sheetView>
  </sheetViews>
  <sheetFormatPr defaultColWidth="9.140625" defaultRowHeight="15"/>
  <cols>
    <col min="1" max="1" width="42.421875" style="114" customWidth="1"/>
    <col min="2" max="2" width="79.421875" style="115" customWidth="1"/>
    <col min="3" max="3" width="18.421875" style="116" customWidth="1"/>
    <col min="4" max="16384" width="9.140625" style="113" customWidth="1"/>
  </cols>
  <sheetData>
    <row r="1" spans="2:3" s="64" customFormat="1" ht="15">
      <c r="B1" s="354" t="s">
        <v>6</v>
      </c>
      <c r="C1" s="355"/>
    </row>
    <row r="2" spans="1:6" s="57" customFormat="1" ht="15.75" customHeight="1">
      <c r="A2" s="356" t="s">
        <v>375</v>
      </c>
      <c r="B2" s="356"/>
      <c r="C2" s="356"/>
      <c r="D2" s="78"/>
      <c r="E2" s="78"/>
      <c r="F2" s="78"/>
    </row>
    <row r="3" spans="1:6" s="57" customFormat="1" ht="15.75" customHeight="1">
      <c r="A3" s="356" t="s">
        <v>416</v>
      </c>
      <c r="B3" s="356"/>
      <c r="C3" s="356"/>
      <c r="D3" s="78"/>
      <c r="E3" s="78"/>
      <c r="F3" s="78"/>
    </row>
    <row r="4" spans="1:6" s="58" customFormat="1" ht="16.5" customHeight="1">
      <c r="A4" s="352" t="s">
        <v>376</v>
      </c>
      <c r="B4" s="352"/>
      <c r="C4" s="352"/>
      <c r="D4" s="79"/>
      <c r="E4" s="79"/>
      <c r="F4" s="79"/>
    </row>
    <row r="5" spans="1:6" s="58" customFormat="1" ht="16.5" customHeight="1">
      <c r="A5" s="352" t="s">
        <v>237</v>
      </c>
      <c r="B5" s="352"/>
      <c r="C5" s="352"/>
      <c r="D5" s="79"/>
      <c r="E5" s="79"/>
      <c r="F5" s="79"/>
    </row>
    <row r="6" spans="1:3" s="77" customFormat="1" ht="15.75">
      <c r="A6" s="63"/>
      <c r="B6" s="103"/>
      <c r="C6" s="103"/>
    </row>
    <row r="7" spans="1:3" s="77" customFormat="1" ht="15.75">
      <c r="A7" s="63"/>
      <c r="B7" s="111"/>
      <c r="C7" s="65"/>
    </row>
    <row r="8" spans="1:3" s="117" customFormat="1" ht="18.75">
      <c r="A8" s="353" t="s">
        <v>7</v>
      </c>
      <c r="B8" s="353"/>
      <c r="C8" s="353"/>
    </row>
    <row r="9" spans="1:3" s="117" customFormat="1" ht="18.75">
      <c r="A9" s="353" t="s">
        <v>377</v>
      </c>
      <c r="B9" s="353"/>
      <c r="C9" s="353"/>
    </row>
    <row r="10" spans="1:3" s="117" customFormat="1" ht="18.75">
      <c r="A10" s="88"/>
      <c r="B10" s="104"/>
      <c r="C10" s="118"/>
    </row>
    <row r="11" spans="1:3" s="117" customFormat="1" ht="18.75">
      <c r="A11" s="88"/>
      <c r="C11" s="118" t="s">
        <v>334</v>
      </c>
    </row>
    <row r="12" spans="1:3" s="121" customFormat="1" ht="54" customHeight="1">
      <c r="A12" s="119" t="s">
        <v>151</v>
      </c>
      <c r="B12" s="119" t="s">
        <v>240</v>
      </c>
      <c r="C12" s="120" t="s">
        <v>36</v>
      </c>
    </row>
    <row r="13" spans="1:3" s="121" customFormat="1" ht="29.25" customHeight="1" hidden="1">
      <c r="A13" s="122" t="s">
        <v>8</v>
      </c>
      <c r="B13" s="123" t="s">
        <v>9</v>
      </c>
      <c r="C13" s="124">
        <f>C14+C19+C24</f>
        <v>0</v>
      </c>
    </row>
    <row r="14" spans="1:3" s="121" customFormat="1" ht="37.5" hidden="1">
      <c r="A14" s="125" t="s">
        <v>10</v>
      </c>
      <c r="B14" s="126" t="s">
        <v>11</v>
      </c>
      <c r="C14" s="124">
        <f>+C15+C17</f>
        <v>0</v>
      </c>
    </row>
    <row r="15" spans="1:3" s="121" customFormat="1" ht="37.5" hidden="1">
      <c r="A15" s="127" t="s">
        <v>12</v>
      </c>
      <c r="B15" s="128" t="s">
        <v>13</v>
      </c>
      <c r="C15" s="124">
        <f>+C16</f>
        <v>0</v>
      </c>
    </row>
    <row r="16" spans="1:3" s="121" customFormat="1" ht="37.5" hidden="1">
      <c r="A16" s="127" t="s">
        <v>37</v>
      </c>
      <c r="B16" s="128" t="s">
        <v>38</v>
      </c>
      <c r="C16" s="129"/>
    </row>
    <row r="17" spans="1:3" s="121" customFormat="1" ht="37.5" hidden="1">
      <c r="A17" s="127" t="s">
        <v>14</v>
      </c>
      <c r="B17" s="128" t="s">
        <v>15</v>
      </c>
      <c r="C17" s="124">
        <f>+C18</f>
        <v>0</v>
      </c>
    </row>
    <row r="18" spans="1:3" s="121" customFormat="1" ht="37.5" hidden="1">
      <c r="A18" s="127" t="s">
        <v>39</v>
      </c>
      <c r="B18" s="128" t="s">
        <v>40</v>
      </c>
      <c r="C18" s="129"/>
    </row>
    <row r="19" spans="1:3" s="121" customFormat="1" ht="37.5" hidden="1">
      <c r="A19" s="125" t="s">
        <v>16</v>
      </c>
      <c r="B19" s="126" t="s">
        <v>17</v>
      </c>
      <c r="C19" s="124">
        <f>+C20+C22</f>
        <v>0</v>
      </c>
    </row>
    <row r="20" spans="1:3" s="121" customFormat="1" ht="56.25" hidden="1">
      <c r="A20" s="127" t="s">
        <v>18</v>
      </c>
      <c r="B20" s="128" t="s">
        <v>19</v>
      </c>
      <c r="C20" s="124">
        <f>C21</f>
        <v>0</v>
      </c>
    </row>
    <row r="21" spans="1:3" s="121" customFormat="1" ht="56.25" hidden="1">
      <c r="A21" s="127" t="s">
        <v>41</v>
      </c>
      <c r="B21" s="128" t="s">
        <v>42</v>
      </c>
      <c r="C21" s="129"/>
    </row>
    <row r="22" spans="1:3" s="121" customFormat="1" ht="56.25" hidden="1">
      <c r="A22" s="127" t="s">
        <v>20</v>
      </c>
      <c r="B22" s="128" t="s">
        <v>21</v>
      </c>
      <c r="C22" s="124">
        <f>C23</f>
        <v>0</v>
      </c>
    </row>
    <row r="23" spans="1:3" s="121" customFormat="1" ht="56.25" hidden="1">
      <c r="A23" s="127" t="s">
        <v>43</v>
      </c>
      <c r="B23" s="128" t="s">
        <v>44</v>
      </c>
      <c r="C23" s="129"/>
    </row>
    <row r="24" spans="1:3" s="121" customFormat="1" ht="37.5">
      <c r="A24" s="125" t="s">
        <v>22</v>
      </c>
      <c r="B24" s="126" t="s">
        <v>23</v>
      </c>
      <c r="C24" s="124">
        <f>C25+C29</f>
        <v>0</v>
      </c>
    </row>
    <row r="25" spans="1:3" s="121" customFormat="1" ht="18.75">
      <c r="A25" s="127" t="s">
        <v>24</v>
      </c>
      <c r="B25" s="128" t="s">
        <v>25</v>
      </c>
      <c r="C25" s="325">
        <f>C26</f>
        <v>-1663.682</v>
      </c>
    </row>
    <row r="26" spans="1:3" s="121" customFormat="1" ht="18.75">
      <c r="A26" s="127" t="s">
        <v>26</v>
      </c>
      <c r="B26" s="128" t="s">
        <v>27</v>
      </c>
      <c r="C26" s="322">
        <f>C27</f>
        <v>-1663.682</v>
      </c>
    </row>
    <row r="27" spans="1:3" s="121" customFormat="1" ht="18.75">
      <c r="A27" s="127" t="s">
        <v>28</v>
      </c>
      <c r="B27" s="128" t="s">
        <v>29</v>
      </c>
      <c r="C27" s="323">
        <f>C28</f>
        <v>-1663.682</v>
      </c>
    </row>
    <row r="28" spans="1:3" s="121" customFormat="1" ht="37.5">
      <c r="A28" s="127" t="s">
        <v>45</v>
      </c>
      <c r="B28" s="128" t="s">
        <v>48</v>
      </c>
      <c r="C28" s="324">
        <v>-1663.682</v>
      </c>
    </row>
    <row r="29" spans="1:3" s="121" customFormat="1" ht="18.75">
      <c r="A29" s="127" t="s">
        <v>30</v>
      </c>
      <c r="B29" s="128" t="s">
        <v>31</v>
      </c>
      <c r="C29" s="323">
        <f>C30</f>
        <v>1663.682</v>
      </c>
    </row>
    <row r="30" spans="1:3" s="121" customFormat="1" ht="18.75">
      <c r="A30" s="127" t="s">
        <v>32</v>
      </c>
      <c r="B30" s="128" t="s">
        <v>33</v>
      </c>
      <c r="C30" s="323">
        <f>C31</f>
        <v>1663.682</v>
      </c>
    </row>
    <row r="31" spans="1:3" s="121" customFormat="1" ht="18.75">
      <c r="A31" s="127" t="s">
        <v>34</v>
      </c>
      <c r="B31" s="128" t="s">
        <v>35</v>
      </c>
      <c r="C31" s="323">
        <f>C32</f>
        <v>1663.682</v>
      </c>
    </row>
    <row r="32" spans="1:3" s="121" customFormat="1" ht="37.5">
      <c r="A32" s="127" t="s">
        <v>46</v>
      </c>
      <c r="B32" s="128" t="s">
        <v>47</v>
      </c>
      <c r="C32" s="324">
        <v>1663.682</v>
      </c>
    </row>
    <row r="33" spans="1:3" s="121" customFormat="1" ht="18.75">
      <c r="A33" s="130"/>
      <c r="B33" s="131"/>
      <c r="C33" s="132"/>
    </row>
    <row r="34" spans="1:3" s="121" customFormat="1" ht="18.75">
      <c r="A34" s="130"/>
      <c r="B34" s="131"/>
      <c r="C34" s="132"/>
    </row>
    <row r="35" spans="1:3" s="121" customFormat="1" ht="18.75">
      <c r="A35" s="130"/>
      <c r="B35" s="131"/>
      <c r="C35" s="132"/>
    </row>
    <row r="36" spans="1:3" s="121" customFormat="1" ht="18.75">
      <c r="A36" s="130"/>
      <c r="B36" s="131"/>
      <c r="C36" s="132"/>
    </row>
    <row r="37" spans="1:3" s="121" customFormat="1" ht="18.75">
      <c r="A37" s="130"/>
      <c r="B37" s="131"/>
      <c r="C37" s="132"/>
    </row>
    <row r="38" spans="1:3" s="121" customFormat="1" ht="18.75">
      <c r="A38" s="130"/>
      <c r="B38" s="131"/>
      <c r="C38" s="132"/>
    </row>
    <row r="39" spans="1:3" s="121" customFormat="1" ht="18.75">
      <c r="A39" s="130"/>
      <c r="B39" s="131"/>
      <c r="C39" s="132"/>
    </row>
    <row r="40" spans="1:3" s="121" customFormat="1" ht="18.75">
      <c r="A40" s="130"/>
      <c r="B40" s="131"/>
      <c r="C40" s="132"/>
    </row>
    <row r="41" spans="1:3" s="121" customFormat="1" ht="18.75">
      <c r="A41" s="130"/>
      <c r="B41" s="131"/>
      <c r="C41" s="132"/>
    </row>
    <row r="42" spans="1:3" s="121" customFormat="1" ht="18.75">
      <c r="A42" s="130"/>
      <c r="B42" s="131"/>
      <c r="C42" s="132"/>
    </row>
    <row r="43" spans="1:3" s="121" customFormat="1" ht="18.75">
      <c r="A43" s="130"/>
      <c r="B43" s="131"/>
      <c r="C43" s="132"/>
    </row>
    <row r="44" spans="1:3" s="121" customFormat="1" ht="18.75">
      <c r="A44" s="130"/>
      <c r="B44" s="131"/>
      <c r="C44" s="132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4.140625" style="133" customWidth="1"/>
    <col min="2" max="2" width="16.00390625" style="133" customWidth="1"/>
    <col min="3" max="3" width="16.7109375" style="133" customWidth="1"/>
    <col min="4" max="4" width="16.140625" style="133" customWidth="1"/>
    <col min="5" max="5" width="15.57421875" style="133" customWidth="1"/>
    <col min="6" max="6" width="14.28125" style="133" customWidth="1"/>
    <col min="7" max="7" width="17.421875" style="133" customWidth="1"/>
    <col min="8" max="16384" width="9.140625" style="133" customWidth="1"/>
  </cols>
  <sheetData>
    <row r="1" spans="1:8" s="57" customFormat="1" ht="15.75" customHeight="1">
      <c r="A1" s="356" t="s">
        <v>415</v>
      </c>
      <c r="B1" s="356"/>
      <c r="C1" s="356"/>
      <c r="D1" s="356"/>
      <c r="E1" s="356"/>
      <c r="F1" s="356"/>
      <c r="G1" s="356"/>
      <c r="H1" s="78"/>
    </row>
    <row r="2" spans="1:8" s="57" customFormat="1" ht="15.75" customHeight="1">
      <c r="A2" s="356" t="s">
        <v>369</v>
      </c>
      <c r="B2" s="356"/>
      <c r="C2" s="356"/>
      <c r="D2" s="356"/>
      <c r="E2" s="356"/>
      <c r="F2" s="356"/>
      <c r="G2" s="356"/>
      <c r="H2" s="78"/>
    </row>
    <row r="3" spans="1:8" s="57" customFormat="1" ht="15.75" customHeight="1">
      <c r="A3" s="356" t="s">
        <v>416</v>
      </c>
      <c r="B3" s="356"/>
      <c r="C3" s="356"/>
      <c r="D3" s="356"/>
      <c r="E3" s="356"/>
      <c r="F3" s="356"/>
      <c r="G3" s="356"/>
      <c r="H3" s="78"/>
    </row>
    <row r="4" spans="1:8" s="58" customFormat="1" ht="16.5" customHeight="1">
      <c r="A4" s="352" t="s">
        <v>370</v>
      </c>
      <c r="B4" s="352"/>
      <c r="C4" s="352"/>
      <c r="D4" s="352"/>
      <c r="E4" s="352"/>
      <c r="F4" s="352"/>
      <c r="G4" s="352"/>
      <c r="H4" s="79"/>
    </row>
    <row r="5" spans="1:8" s="58" customFormat="1" ht="16.5" customHeight="1">
      <c r="A5" s="352" t="s">
        <v>237</v>
      </c>
      <c r="B5" s="352"/>
      <c r="C5" s="352"/>
      <c r="D5" s="352"/>
      <c r="E5" s="352"/>
      <c r="F5" s="352"/>
      <c r="G5" s="352"/>
      <c r="H5" s="79"/>
    </row>
    <row r="8" spans="1:7" ht="18.75">
      <c r="A8" s="374" t="s">
        <v>64</v>
      </c>
      <c r="B8" s="374"/>
      <c r="C8" s="374"/>
      <c r="D8" s="374"/>
      <c r="E8" s="374"/>
      <c r="F8" s="374"/>
      <c r="G8" s="374"/>
    </row>
    <row r="9" spans="1:7" ht="18.75">
      <c r="A9" s="373" t="s">
        <v>371</v>
      </c>
      <c r="B9" s="373"/>
      <c r="C9" s="373"/>
      <c r="D9" s="373"/>
      <c r="E9" s="373"/>
      <c r="F9" s="373"/>
      <c r="G9" s="373"/>
    </row>
    <row r="10" ht="15.75">
      <c r="A10" s="149"/>
    </row>
    <row r="11" spans="1:7" ht="33" customHeight="1">
      <c r="A11" s="384" t="s">
        <v>372</v>
      </c>
      <c r="B11" s="384"/>
      <c r="C11" s="384"/>
      <c r="D11" s="384"/>
      <c r="E11" s="384"/>
      <c r="F11" s="384"/>
      <c r="G11" s="384"/>
    </row>
    <row r="12" ht="15.75">
      <c r="A12" s="146"/>
    </row>
    <row r="13" spans="1:7" ht="45">
      <c r="A13" s="150"/>
      <c r="B13" s="151" t="s">
        <v>65</v>
      </c>
      <c r="C13" s="151" t="s">
        <v>66</v>
      </c>
      <c r="D13" s="151" t="s">
        <v>67</v>
      </c>
      <c r="E13" s="151" t="s">
        <v>68</v>
      </c>
      <c r="F13" s="151" t="s">
        <v>69</v>
      </c>
      <c r="G13" s="151" t="s">
        <v>70</v>
      </c>
    </row>
    <row r="14" spans="1:7" ht="15">
      <c r="A14" s="151">
        <v>1</v>
      </c>
      <c r="B14" s="151">
        <v>2</v>
      </c>
      <c r="C14" s="151">
        <v>3</v>
      </c>
      <c r="D14" s="151">
        <v>4</v>
      </c>
      <c r="E14" s="151">
        <v>5</v>
      </c>
      <c r="F14" s="151">
        <v>6</v>
      </c>
      <c r="G14" s="151">
        <v>7</v>
      </c>
    </row>
    <row r="15" spans="1:7" ht="15">
      <c r="A15" s="151"/>
      <c r="B15" s="151" t="s">
        <v>53</v>
      </c>
      <c r="C15" s="151" t="s">
        <v>53</v>
      </c>
      <c r="D15" s="151">
        <v>0</v>
      </c>
      <c r="E15" s="151" t="s">
        <v>53</v>
      </c>
      <c r="F15" s="151" t="s">
        <v>53</v>
      </c>
      <c r="G15" s="151" t="s">
        <v>53</v>
      </c>
    </row>
    <row r="16" ht="15.75">
      <c r="A16" s="146"/>
    </row>
    <row r="17" spans="1:7" ht="15.75">
      <c r="A17" s="379" t="s">
        <v>71</v>
      </c>
      <c r="B17" s="379"/>
      <c r="C17" s="379"/>
      <c r="D17" s="379"/>
      <c r="E17" s="379"/>
      <c r="F17" s="379"/>
      <c r="G17" s="379"/>
    </row>
    <row r="18" spans="1:7" ht="15.75">
      <c r="A18" s="380" t="s">
        <v>373</v>
      </c>
      <c r="B18" s="380"/>
      <c r="C18" s="380"/>
      <c r="D18" s="380"/>
      <c r="E18" s="380"/>
      <c r="F18" s="380"/>
      <c r="G18" s="380"/>
    </row>
    <row r="19" ht="15.75">
      <c r="A19" s="152" t="s">
        <v>72</v>
      </c>
    </row>
    <row r="20" spans="1:7" ht="39.75" customHeight="1">
      <c r="A20" s="375" t="s">
        <v>374</v>
      </c>
      <c r="B20" s="375"/>
      <c r="C20" s="375"/>
      <c r="D20" s="381" t="s">
        <v>74</v>
      </c>
      <c r="E20" s="382"/>
      <c r="F20" s="382"/>
      <c r="G20" s="383"/>
    </row>
    <row r="21" spans="1:7" ht="34.5" customHeight="1">
      <c r="A21" s="375" t="s">
        <v>73</v>
      </c>
      <c r="B21" s="375"/>
      <c r="C21" s="375"/>
      <c r="D21" s="376">
        <v>0</v>
      </c>
      <c r="E21" s="377"/>
      <c r="F21" s="377"/>
      <c r="G21" s="378"/>
    </row>
    <row r="22" spans="1:4" ht="15.75">
      <c r="A22" s="152"/>
      <c r="D22" s="153"/>
    </row>
  </sheetData>
  <sheetProtection/>
  <mergeCells count="14">
    <mergeCell ref="A8:G8"/>
    <mergeCell ref="A5:G5"/>
    <mergeCell ref="A1:G1"/>
    <mergeCell ref="A2:G2"/>
    <mergeCell ref="A3:G3"/>
    <mergeCell ref="A4:G4"/>
    <mergeCell ref="A21:C21"/>
    <mergeCell ref="D21:G21"/>
    <mergeCell ref="A9:G9"/>
    <mergeCell ref="A17:G17"/>
    <mergeCell ref="A18:G18"/>
    <mergeCell ref="A20:C20"/>
    <mergeCell ref="D20:G20"/>
    <mergeCell ref="A11:G1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75" zoomScaleNormal="75" zoomScaleSheetLayoutView="75" zoomScalePageLayoutView="0" workbookViewId="0" topLeftCell="A1">
      <selection activeCell="A9" sqref="A9:D9"/>
    </sheetView>
  </sheetViews>
  <sheetFormatPr defaultColWidth="9.140625" defaultRowHeight="15"/>
  <cols>
    <col min="1" max="1" width="39.28125" style="114" customWidth="1"/>
    <col min="2" max="2" width="68.28125" style="115" customWidth="1"/>
    <col min="3" max="3" width="17.00390625" style="115" customWidth="1"/>
    <col min="4" max="4" width="13.7109375" style="116" customWidth="1"/>
    <col min="5" max="16384" width="9.140625" style="113" customWidth="1"/>
  </cols>
  <sheetData>
    <row r="1" spans="2:4" s="64" customFormat="1" ht="15">
      <c r="B1" s="354" t="s">
        <v>419</v>
      </c>
      <c r="C1" s="354"/>
      <c r="D1" s="355"/>
    </row>
    <row r="2" spans="1:7" s="57" customFormat="1" ht="15.75" customHeight="1">
      <c r="A2" s="356" t="s">
        <v>369</v>
      </c>
      <c r="B2" s="356"/>
      <c r="C2" s="356"/>
      <c r="D2" s="356"/>
      <c r="E2" s="78"/>
      <c r="F2" s="78"/>
      <c r="G2" s="78"/>
    </row>
    <row r="3" spans="1:7" s="57" customFormat="1" ht="15.75" customHeight="1">
      <c r="A3" s="356" t="s">
        <v>417</v>
      </c>
      <c r="B3" s="356"/>
      <c r="C3" s="356"/>
      <c r="D3" s="356"/>
      <c r="E3" s="78"/>
      <c r="F3" s="78"/>
      <c r="G3" s="78"/>
    </row>
    <row r="4" spans="1:7" s="58" customFormat="1" ht="16.5" customHeight="1">
      <c r="A4" s="352" t="s">
        <v>376</v>
      </c>
      <c r="B4" s="352"/>
      <c r="C4" s="352"/>
      <c r="D4" s="352"/>
      <c r="E4" s="79"/>
      <c r="F4" s="79"/>
      <c r="G4" s="79"/>
    </row>
    <row r="5" spans="1:7" s="58" customFormat="1" ht="16.5" customHeight="1">
      <c r="A5" s="352" t="s">
        <v>237</v>
      </c>
      <c r="B5" s="352"/>
      <c r="C5" s="352"/>
      <c r="D5" s="352"/>
      <c r="E5" s="79"/>
      <c r="F5" s="79"/>
      <c r="G5" s="79"/>
    </row>
    <row r="6" spans="1:4" s="77" customFormat="1" ht="15.75">
      <c r="A6" s="63"/>
      <c r="B6" s="103"/>
      <c r="C6" s="103"/>
      <c r="D6" s="103"/>
    </row>
    <row r="7" spans="1:4" s="77" customFormat="1" ht="15.75">
      <c r="A7" s="63"/>
      <c r="B7" s="111"/>
      <c r="C7" s="111"/>
      <c r="D7" s="65"/>
    </row>
    <row r="8" spans="1:4" s="77" customFormat="1" ht="15.75">
      <c r="A8" s="357" t="s">
        <v>7</v>
      </c>
      <c r="B8" s="357"/>
      <c r="C8" s="357"/>
      <c r="D8" s="357"/>
    </row>
    <row r="9" spans="1:4" s="77" customFormat="1" ht="15.75">
      <c r="A9" s="357" t="s">
        <v>378</v>
      </c>
      <c r="B9" s="357"/>
      <c r="C9" s="357"/>
      <c r="D9" s="357"/>
    </row>
    <row r="10" spans="1:4" s="77" customFormat="1" ht="15.75">
      <c r="A10" s="63"/>
      <c r="B10" s="112"/>
      <c r="C10" s="112"/>
      <c r="D10" s="65"/>
    </row>
    <row r="11" spans="1:4" s="77" customFormat="1" ht="15.75">
      <c r="A11" s="63"/>
      <c r="D11" s="65" t="s">
        <v>334</v>
      </c>
    </row>
    <row r="12" spans="1:4" s="121" customFormat="1" ht="39.75" customHeight="1">
      <c r="A12" s="119" t="s">
        <v>151</v>
      </c>
      <c r="B12" s="119" t="s">
        <v>240</v>
      </c>
      <c r="C12" s="120" t="s">
        <v>333</v>
      </c>
      <c r="D12" s="120" t="s">
        <v>332</v>
      </c>
    </row>
    <row r="13" spans="1:4" s="121" customFormat="1" ht="3" customHeight="1" hidden="1">
      <c r="A13" s="122" t="s">
        <v>8</v>
      </c>
      <c r="B13" s="123" t="s">
        <v>9</v>
      </c>
      <c r="C13" s="124">
        <f>C14+C19+C24</f>
        <v>0</v>
      </c>
      <c r="D13" s="124">
        <f>D14+D19+D24</f>
        <v>0</v>
      </c>
    </row>
    <row r="14" spans="1:4" s="121" customFormat="1" ht="37.5" hidden="1">
      <c r="A14" s="125" t="s">
        <v>10</v>
      </c>
      <c r="B14" s="126" t="s">
        <v>11</v>
      </c>
      <c r="C14" s="124">
        <f>+C15+C17</f>
        <v>0</v>
      </c>
      <c r="D14" s="124">
        <f>+D15+D17</f>
        <v>0</v>
      </c>
    </row>
    <row r="15" spans="1:4" s="121" customFormat="1" ht="37.5" hidden="1">
      <c r="A15" s="127" t="s">
        <v>12</v>
      </c>
      <c r="B15" s="128" t="s">
        <v>13</v>
      </c>
      <c r="C15" s="124">
        <f>+C16</f>
        <v>0</v>
      </c>
      <c r="D15" s="124">
        <f>+D16</f>
        <v>0</v>
      </c>
    </row>
    <row r="16" spans="1:4" s="121" customFormat="1" ht="56.25" hidden="1">
      <c r="A16" s="127" t="s">
        <v>37</v>
      </c>
      <c r="B16" s="128" t="s">
        <v>38</v>
      </c>
      <c r="C16" s="129"/>
      <c r="D16" s="129"/>
    </row>
    <row r="17" spans="1:4" s="121" customFormat="1" ht="3" customHeight="1" hidden="1">
      <c r="A17" s="127" t="s">
        <v>14</v>
      </c>
      <c r="B17" s="128" t="s">
        <v>15</v>
      </c>
      <c r="C17" s="124">
        <f>+C18</f>
        <v>0</v>
      </c>
      <c r="D17" s="124">
        <f>+D18</f>
        <v>0</v>
      </c>
    </row>
    <row r="18" spans="1:4" s="121" customFormat="1" ht="56.25" hidden="1">
      <c r="A18" s="127" t="s">
        <v>39</v>
      </c>
      <c r="B18" s="128" t="s">
        <v>40</v>
      </c>
      <c r="C18" s="129"/>
      <c r="D18" s="129"/>
    </row>
    <row r="19" spans="1:4" s="121" customFormat="1" ht="37.5" hidden="1">
      <c r="A19" s="125" t="s">
        <v>16</v>
      </c>
      <c r="B19" s="126" t="s">
        <v>17</v>
      </c>
      <c r="C19" s="124">
        <f>+C20+C22</f>
        <v>0</v>
      </c>
      <c r="D19" s="124">
        <f>+D20+D22</f>
        <v>0</v>
      </c>
    </row>
    <row r="20" spans="1:4" s="121" customFormat="1" ht="56.25" hidden="1">
      <c r="A20" s="127" t="s">
        <v>18</v>
      </c>
      <c r="B20" s="128" t="s">
        <v>19</v>
      </c>
      <c r="C20" s="124">
        <f>C21</f>
        <v>0</v>
      </c>
      <c r="D20" s="124">
        <f>D21</f>
        <v>0</v>
      </c>
    </row>
    <row r="21" spans="1:4" s="121" customFormat="1" ht="56.25" hidden="1">
      <c r="A21" s="127" t="s">
        <v>41</v>
      </c>
      <c r="B21" s="128" t="s">
        <v>42</v>
      </c>
      <c r="C21" s="129"/>
      <c r="D21" s="129"/>
    </row>
    <row r="22" spans="1:4" s="121" customFormat="1" ht="56.25" hidden="1">
      <c r="A22" s="127" t="s">
        <v>20</v>
      </c>
      <c r="B22" s="128" t="s">
        <v>21</v>
      </c>
      <c r="C22" s="124">
        <f>C23</f>
        <v>0</v>
      </c>
      <c r="D22" s="124">
        <f>D23</f>
        <v>0</v>
      </c>
    </row>
    <row r="23" spans="1:4" s="121" customFormat="1" ht="56.25" hidden="1">
      <c r="A23" s="127" t="s">
        <v>43</v>
      </c>
      <c r="B23" s="128" t="s">
        <v>44</v>
      </c>
      <c r="C23" s="129"/>
      <c r="D23" s="129"/>
    </row>
    <row r="24" spans="1:4" s="121" customFormat="1" ht="37.5">
      <c r="A24" s="125" t="s">
        <v>22</v>
      </c>
      <c r="B24" s="126" t="s">
        <v>23</v>
      </c>
      <c r="C24" s="323">
        <f>C25+C29</f>
        <v>0</v>
      </c>
      <c r="D24" s="323">
        <f>D25+D29</f>
        <v>0</v>
      </c>
    </row>
    <row r="25" spans="1:4" s="121" customFormat="1" ht="18.75">
      <c r="A25" s="127" t="s">
        <v>24</v>
      </c>
      <c r="B25" s="128" t="s">
        <v>25</v>
      </c>
      <c r="C25" s="323">
        <f aca="true" t="shared" si="0" ref="C25:D27">C26</f>
        <v>-1592.602</v>
      </c>
      <c r="D25" s="323">
        <f t="shared" si="0"/>
        <v>-1489.375</v>
      </c>
    </row>
    <row r="26" spans="1:4" s="121" customFormat="1" ht="18.75">
      <c r="A26" s="127" t="s">
        <v>26</v>
      </c>
      <c r="B26" s="128" t="s">
        <v>27</v>
      </c>
      <c r="C26" s="323">
        <f t="shared" si="0"/>
        <v>-1592.602</v>
      </c>
      <c r="D26" s="323">
        <f t="shared" si="0"/>
        <v>-1489.375</v>
      </c>
    </row>
    <row r="27" spans="1:4" s="121" customFormat="1" ht="37.5">
      <c r="A27" s="127" t="s">
        <v>28</v>
      </c>
      <c r="B27" s="128" t="s">
        <v>29</v>
      </c>
      <c r="C27" s="323">
        <f t="shared" si="0"/>
        <v>-1592.602</v>
      </c>
      <c r="D27" s="323">
        <f t="shared" si="0"/>
        <v>-1489.375</v>
      </c>
    </row>
    <row r="28" spans="1:4" s="121" customFormat="1" ht="37.5">
      <c r="A28" s="127" t="s">
        <v>45</v>
      </c>
      <c r="B28" s="128" t="s">
        <v>48</v>
      </c>
      <c r="C28" s="326">
        <v>-1592.602</v>
      </c>
      <c r="D28" s="324">
        <v>-1489.375</v>
      </c>
    </row>
    <row r="29" spans="1:4" s="121" customFormat="1" ht="18.75">
      <c r="A29" s="127" t="s">
        <v>30</v>
      </c>
      <c r="B29" s="128" t="s">
        <v>31</v>
      </c>
      <c r="C29" s="323">
        <f aca="true" t="shared" si="1" ref="C29:D31">C30</f>
        <v>1592.602</v>
      </c>
      <c r="D29" s="323">
        <f t="shared" si="1"/>
        <v>1489.375</v>
      </c>
    </row>
    <row r="30" spans="1:4" s="121" customFormat="1" ht="18.75">
      <c r="A30" s="127" t="s">
        <v>32</v>
      </c>
      <c r="B30" s="128" t="s">
        <v>33</v>
      </c>
      <c r="C30" s="323">
        <f t="shared" si="1"/>
        <v>1592.602</v>
      </c>
      <c r="D30" s="323">
        <f t="shared" si="1"/>
        <v>1489.375</v>
      </c>
    </row>
    <row r="31" spans="1:4" s="121" customFormat="1" ht="37.5">
      <c r="A31" s="127" t="s">
        <v>34</v>
      </c>
      <c r="B31" s="128" t="s">
        <v>35</v>
      </c>
      <c r="C31" s="323">
        <f t="shared" si="1"/>
        <v>1592.602</v>
      </c>
      <c r="D31" s="323">
        <f t="shared" si="1"/>
        <v>1489.375</v>
      </c>
    </row>
    <row r="32" spans="1:4" s="121" customFormat="1" ht="37.5">
      <c r="A32" s="127" t="s">
        <v>46</v>
      </c>
      <c r="B32" s="128" t="s">
        <v>47</v>
      </c>
      <c r="C32" s="324">
        <v>1592.602</v>
      </c>
      <c r="D32" s="324">
        <v>1489.375</v>
      </c>
    </row>
    <row r="33" spans="1:4" s="121" customFormat="1" ht="18.75">
      <c r="A33" s="130"/>
      <c r="B33" s="131"/>
      <c r="C33" s="132"/>
      <c r="D33" s="132"/>
    </row>
    <row r="34" spans="1:4" s="121" customFormat="1" ht="18.75">
      <c r="A34" s="130"/>
      <c r="B34" s="131"/>
      <c r="C34" s="132"/>
      <c r="D34" s="132"/>
    </row>
    <row r="35" spans="1:4" s="121" customFormat="1" ht="18.75">
      <c r="A35" s="130"/>
      <c r="B35" s="131"/>
      <c r="C35" s="132"/>
      <c r="D35" s="132"/>
    </row>
    <row r="36" spans="1:4" s="121" customFormat="1" ht="18.75">
      <c r="A36" s="130"/>
      <c r="B36" s="131"/>
      <c r="C36" s="132"/>
      <c r="D36" s="132"/>
    </row>
    <row r="37" spans="1:4" s="121" customFormat="1" ht="18.75">
      <c r="A37" s="130"/>
      <c r="B37" s="131"/>
      <c r="C37" s="132"/>
      <c r="D37" s="132"/>
    </row>
    <row r="38" spans="1:4" s="121" customFormat="1" ht="18.75">
      <c r="A38" s="130"/>
      <c r="B38" s="131"/>
      <c r="C38" s="132"/>
      <c r="D38" s="132"/>
    </row>
    <row r="39" spans="1:4" s="121" customFormat="1" ht="18.75">
      <c r="A39" s="130"/>
      <c r="B39" s="131"/>
      <c r="C39" s="132"/>
      <c r="D39" s="132"/>
    </row>
    <row r="40" spans="1:4" s="121" customFormat="1" ht="18.75">
      <c r="A40" s="130"/>
      <c r="B40" s="131"/>
      <c r="C40" s="132"/>
      <c r="D40" s="132"/>
    </row>
    <row r="41" spans="1:4" s="121" customFormat="1" ht="18.75">
      <c r="A41" s="130"/>
      <c r="B41" s="131"/>
      <c r="C41" s="132"/>
      <c r="D41" s="132"/>
    </row>
    <row r="42" spans="1:4" s="121" customFormat="1" ht="18.75">
      <c r="A42" s="130"/>
      <c r="B42" s="131"/>
      <c r="C42" s="132"/>
      <c r="D42" s="132"/>
    </row>
    <row r="43" spans="1:4" s="121" customFormat="1" ht="18.75">
      <c r="A43" s="130"/>
      <c r="B43" s="131"/>
      <c r="C43" s="132"/>
      <c r="D43" s="132"/>
    </row>
    <row r="44" spans="1:4" s="121" customFormat="1" ht="18.75">
      <c r="A44" s="130"/>
      <c r="B44" s="131"/>
      <c r="C44" s="132"/>
      <c r="D44" s="132"/>
    </row>
    <row r="45" spans="1:4" s="121" customFormat="1" ht="18.75">
      <c r="A45" s="130"/>
      <c r="B45" s="131"/>
      <c r="C45" s="132"/>
      <c r="D45" s="132"/>
    </row>
    <row r="46" ht="15">
      <c r="C46" s="116"/>
    </row>
    <row r="47" ht="15">
      <c r="C47" s="116"/>
    </row>
    <row r="48" ht="15">
      <c r="C48" s="116"/>
    </row>
    <row r="49" ht="15">
      <c r="C49" s="116"/>
    </row>
    <row r="50" ht="15">
      <c r="C50" s="116"/>
    </row>
    <row r="51" ht="15">
      <c r="C51" s="116"/>
    </row>
    <row r="52" ht="15">
      <c r="C52" s="116"/>
    </row>
    <row r="53" ht="15">
      <c r="C53" s="116"/>
    </row>
    <row r="54" ht="15">
      <c r="C54" s="116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SheetLayoutView="100" zoomScalePageLayoutView="0" workbookViewId="0" topLeftCell="A1">
      <selection activeCell="A3" sqref="A3:C3"/>
    </sheetView>
  </sheetViews>
  <sheetFormatPr defaultColWidth="8.8515625" defaultRowHeight="15"/>
  <cols>
    <col min="1" max="1" width="10.8515625" style="64" customWidth="1"/>
    <col min="2" max="2" width="28.28125" style="64" customWidth="1"/>
    <col min="3" max="3" width="79.57421875" style="64" customWidth="1"/>
    <col min="4" max="16384" width="8.8515625" style="64" customWidth="1"/>
  </cols>
  <sheetData>
    <row r="1" spans="1:6" s="57" customFormat="1" ht="15.75" customHeight="1">
      <c r="A1" s="356" t="s">
        <v>152</v>
      </c>
      <c r="B1" s="356"/>
      <c r="C1" s="356"/>
      <c r="D1" s="78"/>
      <c r="E1" s="78"/>
      <c r="F1" s="78"/>
    </row>
    <row r="2" spans="1:6" s="57" customFormat="1" ht="15.75" customHeight="1">
      <c r="A2" s="356" t="s">
        <v>369</v>
      </c>
      <c r="B2" s="356"/>
      <c r="C2" s="356"/>
      <c r="D2" s="78"/>
      <c r="E2" s="78"/>
      <c r="F2" s="78"/>
    </row>
    <row r="3" spans="1:6" s="57" customFormat="1" ht="15.75" customHeight="1">
      <c r="A3" s="356" t="s">
        <v>416</v>
      </c>
      <c r="B3" s="356"/>
      <c r="C3" s="356"/>
      <c r="D3" s="78"/>
      <c r="E3" s="78"/>
      <c r="F3" s="78"/>
    </row>
    <row r="4" spans="1:6" s="58" customFormat="1" ht="16.5" customHeight="1">
      <c r="A4" s="352" t="s">
        <v>376</v>
      </c>
      <c r="B4" s="352"/>
      <c r="C4" s="352"/>
      <c r="D4" s="79"/>
      <c r="E4" s="79"/>
      <c r="F4" s="79"/>
    </row>
    <row r="5" spans="1:6" s="58" customFormat="1" ht="16.5" customHeight="1">
      <c r="A5" s="352" t="s">
        <v>237</v>
      </c>
      <c r="B5" s="352"/>
      <c r="C5" s="352"/>
      <c r="D5" s="79"/>
      <c r="E5" s="79"/>
      <c r="F5" s="79"/>
    </row>
    <row r="6" spans="2:3" ht="15">
      <c r="B6" s="359"/>
      <c r="C6" s="360"/>
    </row>
    <row r="8" spans="1:3" ht="14.25" customHeight="1">
      <c r="A8" s="358" t="s">
        <v>149</v>
      </c>
      <c r="B8" s="358"/>
      <c r="C8" s="358"/>
    </row>
    <row r="9" spans="1:3" ht="21" customHeight="1">
      <c r="A9" s="353" t="s">
        <v>379</v>
      </c>
      <c r="B9" s="353"/>
      <c r="C9" s="353"/>
    </row>
    <row r="10" ht="18.75">
      <c r="B10" s="104"/>
    </row>
    <row r="11" ht="15">
      <c r="C11" s="103"/>
    </row>
    <row r="12" spans="1:3" ht="31.5">
      <c r="A12" s="105" t="s">
        <v>150</v>
      </c>
      <c r="B12" s="106" t="s">
        <v>151</v>
      </c>
      <c r="C12" s="107" t="s">
        <v>240</v>
      </c>
    </row>
    <row r="13" spans="1:3" ht="31.5">
      <c r="A13" s="349" t="s">
        <v>170</v>
      </c>
      <c r="B13" s="350"/>
      <c r="C13" s="351" t="s">
        <v>380</v>
      </c>
    </row>
    <row r="14" spans="1:3" s="109" customFormat="1" ht="31.5">
      <c r="A14" s="108" t="s">
        <v>170</v>
      </c>
      <c r="B14" s="73" t="s">
        <v>153</v>
      </c>
      <c r="C14" s="76" t="s">
        <v>154</v>
      </c>
    </row>
    <row r="15" spans="1:3" ht="31.5">
      <c r="A15" s="108" t="s">
        <v>170</v>
      </c>
      <c r="B15" s="73" t="s">
        <v>155</v>
      </c>
      <c r="C15" s="76" t="s">
        <v>158</v>
      </c>
    </row>
    <row r="16" spans="1:3" ht="47.25">
      <c r="A16" s="108" t="s">
        <v>170</v>
      </c>
      <c r="B16" s="75" t="s">
        <v>156</v>
      </c>
      <c r="C16" s="74" t="s">
        <v>157</v>
      </c>
    </row>
    <row r="17" spans="1:3" ht="47.25">
      <c r="A17" s="108" t="s">
        <v>170</v>
      </c>
      <c r="B17" s="75" t="s">
        <v>159</v>
      </c>
      <c r="C17" s="74" t="s">
        <v>160</v>
      </c>
    </row>
    <row r="18" spans="1:3" s="110" customFormat="1" ht="18" customHeight="1">
      <c r="A18" s="108" t="s">
        <v>170</v>
      </c>
      <c r="B18" s="75" t="s">
        <v>161</v>
      </c>
      <c r="C18" s="74" t="s">
        <v>162</v>
      </c>
    </row>
    <row r="19" spans="1:3" ht="18" customHeight="1">
      <c r="A19" s="108" t="s">
        <v>170</v>
      </c>
      <c r="B19" s="75" t="s">
        <v>163</v>
      </c>
      <c r="C19" s="74" t="s">
        <v>164</v>
      </c>
    </row>
  </sheetData>
  <sheetProtection formatRows="0" autoFilter="0"/>
  <mergeCells count="8">
    <mergeCell ref="A5:C5"/>
    <mergeCell ref="A8:C8"/>
    <mergeCell ref="A9:C9"/>
    <mergeCell ref="A1:C1"/>
    <mergeCell ref="A2:C2"/>
    <mergeCell ref="A3:C3"/>
    <mergeCell ref="A4:C4"/>
    <mergeCell ref="B6:C6"/>
  </mergeCells>
  <printOptions horizontalCentered="1"/>
  <pageMargins left="0.44" right="0.2" top="0.7480314960629921" bottom="0.7480314960629921" header="0.31496062992125984" footer="0.31496062992125984"/>
  <pageSetup blackAndWhite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1"/>
  <sheetViews>
    <sheetView zoomScaleSheetLayoutView="80" zoomScalePageLayoutView="0" workbookViewId="0" topLeftCell="A1">
      <selection activeCell="A3" sqref="A3:C3"/>
    </sheetView>
  </sheetViews>
  <sheetFormatPr defaultColWidth="8.8515625" defaultRowHeight="15"/>
  <cols>
    <col min="1" max="1" width="28.140625" style="63" customWidth="1"/>
    <col min="2" max="2" width="86.7109375" style="66" customWidth="1"/>
    <col min="3" max="3" width="16.00390625" style="67" customWidth="1"/>
    <col min="4" max="16384" width="8.8515625" style="64" customWidth="1"/>
  </cols>
  <sheetData>
    <row r="1" spans="1:6" s="57" customFormat="1" ht="15.75" customHeight="1">
      <c r="A1" s="356" t="s">
        <v>142</v>
      </c>
      <c r="B1" s="356"/>
      <c r="C1" s="356"/>
      <c r="D1" s="78"/>
      <c r="E1" s="78"/>
      <c r="F1" s="78"/>
    </row>
    <row r="2" spans="1:6" s="57" customFormat="1" ht="15.75" customHeight="1">
      <c r="A2" s="356" t="s">
        <v>369</v>
      </c>
      <c r="B2" s="356"/>
      <c r="C2" s="356"/>
      <c r="D2" s="78"/>
      <c r="E2" s="78"/>
      <c r="F2" s="78"/>
    </row>
    <row r="3" spans="1:6" s="57" customFormat="1" ht="15.75" customHeight="1">
      <c r="A3" s="356" t="s">
        <v>417</v>
      </c>
      <c r="B3" s="356"/>
      <c r="C3" s="356"/>
      <c r="D3" s="78"/>
      <c r="E3" s="78"/>
      <c r="F3" s="78"/>
    </row>
    <row r="4" spans="1:6" s="58" customFormat="1" ht="16.5" customHeight="1">
      <c r="A4" s="352" t="s">
        <v>376</v>
      </c>
      <c r="B4" s="352"/>
      <c r="C4" s="352"/>
      <c r="D4" s="79"/>
      <c r="E4" s="79"/>
      <c r="F4" s="79"/>
    </row>
    <row r="5" spans="1:6" s="58" customFormat="1" ht="16.5" customHeight="1">
      <c r="A5" s="352" t="s">
        <v>237</v>
      </c>
      <c r="B5" s="352"/>
      <c r="C5" s="352"/>
      <c r="D5" s="79"/>
      <c r="E5" s="79"/>
      <c r="F5" s="79"/>
    </row>
    <row r="6" spans="1:3" ht="15.75">
      <c r="A6" s="361"/>
      <c r="B6" s="361"/>
      <c r="C6" s="361"/>
    </row>
    <row r="7" spans="2:3" ht="15.75">
      <c r="B7" s="361"/>
      <c r="C7" s="361"/>
    </row>
    <row r="8" ht="15.75">
      <c r="D8" s="68"/>
    </row>
    <row r="9" spans="1:4" s="69" customFormat="1" ht="45" customHeight="1">
      <c r="A9" s="364" t="s">
        <v>406</v>
      </c>
      <c r="B9" s="364"/>
      <c r="C9" s="364"/>
      <c r="D9" s="70"/>
    </row>
    <row r="10" spans="1:3" s="69" customFormat="1" ht="26.25" customHeight="1">
      <c r="A10" s="365" t="s">
        <v>141</v>
      </c>
      <c r="B10" s="365"/>
      <c r="C10" s="365"/>
    </row>
    <row r="11" ht="15.75">
      <c r="C11" s="67" t="s">
        <v>334</v>
      </c>
    </row>
    <row r="12" spans="1:3" s="71" customFormat="1" ht="88.5" customHeight="1">
      <c r="A12" s="80" t="s">
        <v>335</v>
      </c>
      <c r="B12" s="81" t="s">
        <v>336</v>
      </c>
      <c r="C12" s="82" t="s">
        <v>140</v>
      </c>
    </row>
    <row r="13" spans="1:3" ht="18.75" customHeight="1">
      <c r="A13" s="362" t="s">
        <v>143</v>
      </c>
      <c r="B13" s="363"/>
      <c r="C13" s="326">
        <f>C14+C42</f>
        <v>1663.682</v>
      </c>
    </row>
    <row r="14" spans="1:3" ht="17.25" customHeight="1">
      <c r="A14" s="327" t="s">
        <v>92</v>
      </c>
      <c r="B14" s="328" t="s">
        <v>337</v>
      </c>
      <c r="C14" s="326">
        <f>+C15+C18+C26+C29+C33</f>
        <v>1052.5</v>
      </c>
    </row>
    <row r="15" spans="1:3" ht="37.5">
      <c r="A15" s="327" t="s">
        <v>338</v>
      </c>
      <c r="B15" s="328" t="s">
        <v>339</v>
      </c>
      <c r="C15" s="326">
        <f>C16</f>
        <v>85</v>
      </c>
    </row>
    <row r="16" spans="1:3" ht="18.75">
      <c r="A16" s="329" t="s">
        <v>340</v>
      </c>
      <c r="B16" s="330" t="s">
        <v>341</v>
      </c>
      <c r="C16" s="331">
        <f>C17</f>
        <v>85</v>
      </c>
    </row>
    <row r="17" spans="1:3" ht="72" customHeight="1">
      <c r="A17" s="329" t="s">
        <v>342</v>
      </c>
      <c r="B17" s="330" t="s">
        <v>93</v>
      </c>
      <c r="C17" s="331">
        <v>85</v>
      </c>
    </row>
    <row r="18" spans="1:3" s="72" customFormat="1" ht="37.5">
      <c r="A18" s="327" t="s">
        <v>94</v>
      </c>
      <c r="B18" s="328" t="s">
        <v>95</v>
      </c>
      <c r="C18" s="326">
        <f>C19+C21</f>
        <v>300</v>
      </c>
    </row>
    <row r="19" spans="1:3" s="72" customFormat="1" ht="18.75">
      <c r="A19" s="329" t="s">
        <v>96</v>
      </c>
      <c r="B19" s="330" t="s">
        <v>97</v>
      </c>
      <c r="C19" s="331">
        <f>C20</f>
        <v>31</v>
      </c>
    </row>
    <row r="20" spans="1:3" ht="58.5" customHeight="1">
      <c r="A20" s="329" t="s">
        <v>98</v>
      </c>
      <c r="B20" s="330" t="s">
        <v>99</v>
      </c>
      <c r="C20" s="331">
        <v>31</v>
      </c>
    </row>
    <row r="21" spans="1:3" ht="17.25" customHeight="1">
      <c r="A21" s="329" t="s">
        <v>100</v>
      </c>
      <c r="B21" s="330" t="s">
        <v>101</v>
      </c>
      <c r="C21" s="331">
        <f>C22+C24</f>
        <v>269</v>
      </c>
    </row>
    <row r="22" spans="1:3" ht="56.25">
      <c r="A22" s="329" t="s">
        <v>102</v>
      </c>
      <c r="B22" s="330" t="s">
        <v>103</v>
      </c>
      <c r="C22" s="331">
        <f>C23</f>
        <v>253</v>
      </c>
    </row>
    <row r="23" spans="1:3" ht="75">
      <c r="A23" s="329" t="s">
        <v>104</v>
      </c>
      <c r="B23" s="330" t="s">
        <v>105</v>
      </c>
      <c r="C23" s="331">
        <v>253</v>
      </c>
    </row>
    <row r="24" spans="1:3" ht="56.25">
      <c r="A24" s="329" t="s">
        <v>106</v>
      </c>
      <c r="B24" s="330" t="s">
        <v>107</v>
      </c>
      <c r="C24" s="331">
        <f>C25</f>
        <v>16</v>
      </c>
    </row>
    <row r="25" spans="1:3" ht="75">
      <c r="A25" s="329" t="s">
        <v>108</v>
      </c>
      <c r="B25" s="330" t="s">
        <v>109</v>
      </c>
      <c r="C25" s="331">
        <v>16</v>
      </c>
    </row>
    <row r="26" spans="1:3" ht="17.25" customHeight="1">
      <c r="A26" s="332" t="s">
        <v>343</v>
      </c>
      <c r="B26" s="333" t="s">
        <v>344</v>
      </c>
      <c r="C26" s="326">
        <f>C27</f>
        <v>16</v>
      </c>
    </row>
    <row r="27" spans="1:3" s="92" customFormat="1" ht="56.25">
      <c r="A27" s="334" t="s">
        <v>110</v>
      </c>
      <c r="B27" s="335" t="s">
        <v>111</v>
      </c>
      <c r="C27" s="331">
        <f>C28</f>
        <v>16</v>
      </c>
    </row>
    <row r="28" spans="1:3" ht="19.5" customHeight="1">
      <c r="A28" s="336" t="s">
        <v>112</v>
      </c>
      <c r="B28" s="337" t="s">
        <v>113</v>
      </c>
      <c r="C28" s="331">
        <v>16</v>
      </c>
    </row>
    <row r="29" spans="1:3" ht="56.25">
      <c r="A29" s="327" t="s">
        <v>345</v>
      </c>
      <c r="B29" s="328" t="s">
        <v>114</v>
      </c>
      <c r="C29" s="326">
        <f>C30</f>
        <v>651.5</v>
      </c>
    </row>
    <row r="30" spans="1:3" ht="90" customHeight="1">
      <c r="A30" s="329" t="s">
        <v>346</v>
      </c>
      <c r="B30" s="338" t="s">
        <v>115</v>
      </c>
      <c r="C30" s="331">
        <f>C31+C40</f>
        <v>651.5</v>
      </c>
    </row>
    <row r="31" spans="1:3" ht="75" hidden="1">
      <c r="A31" s="329" t="s">
        <v>347</v>
      </c>
      <c r="B31" s="330" t="s">
        <v>348</v>
      </c>
      <c r="C31" s="331">
        <f>C32</f>
        <v>0</v>
      </c>
    </row>
    <row r="32" spans="1:3" ht="75" hidden="1">
      <c r="A32" s="329" t="s">
        <v>349</v>
      </c>
      <c r="B32" s="330" t="s">
        <v>116</v>
      </c>
      <c r="C32" s="331"/>
    </row>
    <row r="33" spans="1:3" s="93" customFormat="1" ht="37.5" hidden="1">
      <c r="A33" s="339" t="s">
        <v>350</v>
      </c>
      <c r="B33" s="340" t="s">
        <v>351</v>
      </c>
      <c r="C33" s="326">
        <f>C34</f>
        <v>0</v>
      </c>
    </row>
    <row r="34" spans="1:3" s="92" customFormat="1" ht="56.25" hidden="1">
      <c r="A34" s="334" t="s">
        <v>352</v>
      </c>
      <c r="B34" s="335" t="s">
        <v>117</v>
      </c>
      <c r="C34" s="331">
        <f>C35</f>
        <v>0</v>
      </c>
    </row>
    <row r="35" spans="1:3" ht="37.5" hidden="1">
      <c r="A35" s="334" t="s">
        <v>353</v>
      </c>
      <c r="B35" s="335" t="s">
        <v>144</v>
      </c>
      <c r="C35" s="331">
        <f>C36</f>
        <v>0</v>
      </c>
    </row>
    <row r="36" spans="1:3" ht="56.25" hidden="1">
      <c r="A36" s="336" t="s">
        <v>354</v>
      </c>
      <c r="B36" s="337" t="s">
        <v>355</v>
      </c>
      <c r="C36" s="331">
        <v>0</v>
      </c>
    </row>
    <row r="37" spans="1:3" ht="18.75" hidden="1">
      <c r="A37" s="344" t="s">
        <v>2</v>
      </c>
      <c r="B37" s="345" t="s">
        <v>0</v>
      </c>
      <c r="C37" s="331"/>
    </row>
    <row r="38" spans="1:3" ht="56.25" hidden="1">
      <c r="A38" s="344" t="s">
        <v>3</v>
      </c>
      <c r="B38" s="346" t="s">
        <v>1</v>
      </c>
      <c r="C38" s="331"/>
    </row>
    <row r="39" spans="1:3" ht="56.25" hidden="1">
      <c r="A39" s="344" t="s">
        <v>4</v>
      </c>
      <c r="B39" s="346" t="s">
        <v>5</v>
      </c>
      <c r="C39" s="331"/>
    </row>
    <row r="40" spans="1:3" ht="93.75">
      <c r="A40" s="347" t="s">
        <v>413</v>
      </c>
      <c r="B40" s="348" t="s">
        <v>411</v>
      </c>
      <c r="C40" s="331">
        <f>C41</f>
        <v>651.5</v>
      </c>
    </row>
    <row r="41" spans="1:3" ht="75">
      <c r="A41" s="347" t="s">
        <v>414</v>
      </c>
      <c r="B41" s="348" t="s">
        <v>412</v>
      </c>
      <c r="C41" s="331">
        <v>651.5</v>
      </c>
    </row>
    <row r="42" spans="1:3" ht="37.5">
      <c r="A42" s="327" t="s">
        <v>76</v>
      </c>
      <c r="B42" s="341" t="s">
        <v>118</v>
      </c>
      <c r="C42" s="342">
        <f>C43</f>
        <v>611.182</v>
      </c>
    </row>
    <row r="43" spans="1:3" ht="44.25" customHeight="1">
      <c r="A43" s="327" t="s">
        <v>77</v>
      </c>
      <c r="B43" s="328" t="s">
        <v>119</v>
      </c>
      <c r="C43" s="342">
        <f>C44</f>
        <v>611.182</v>
      </c>
    </row>
    <row r="44" spans="1:3" ht="47.25" customHeight="1">
      <c r="A44" s="327" t="s">
        <v>78</v>
      </c>
      <c r="B44" s="328" t="s">
        <v>120</v>
      </c>
      <c r="C44" s="342">
        <f>C45+C52</f>
        <v>611.182</v>
      </c>
    </row>
    <row r="45" spans="1:3" ht="18.75">
      <c r="A45" s="329" t="s">
        <v>79</v>
      </c>
      <c r="B45" s="330" t="s">
        <v>121</v>
      </c>
      <c r="C45" s="343">
        <f>C46</f>
        <v>541.939</v>
      </c>
    </row>
    <row r="46" spans="1:3" ht="30" customHeight="1">
      <c r="A46" s="329" t="s">
        <v>122</v>
      </c>
      <c r="B46" s="330" t="s">
        <v>123</v>
      </c>
      <c r="C46" s="343">
        <v>541.939</v>
      </c>
    </row>
    <row r="47" spans="1:3" ht="37.5" hidden="1">
      <c r="A47" s="329" t="s">
        <v>124</v>
      </c>
      <c r="B47" s="330" t="s">
        <v>125</v>
      </c>
      <c r="C47" s="343">
        <v>0</v>
      </c>
    </row>
    <row r="48" spans="1:3" ht="37.5" hidden="1">
      <c r="A48" s="329" t="s">
        <v>126</v>
      </c>
      <c r="B48" s="330" t="s">
        <v>127</v>
      </c>
      <c r="C48" s="343">
        <v>0</v>
      </c>
    </row>
    <row r="49" spans="1:3" ht="1.5" customHeight="1" hidden="1">
      <c r="A49" s="327" t="s">
        <v>80</v>
      </c>
      <c r="B49" s="328" t="s">
        <v>128</v>
      </c>
      <c r="C49" s="342">
        <f>C50</f>
        <v>0</v>
      </c>
    </row>
    <row r="50" spans="1:3" ht="21" customHeight="1" hidden="1">
      <c r="A50" s="329" t="s">
        <v>81</v>
      </c>
      <c r="B50" s="330" t="s">
        <v>82</v>
      </c>
      <c r="C50" s="343">
        <f>C51</f>
        <v>0</v>
      </c>
    </row>
    <row r="51" spans="1:3" ht="6" customHeight="1" hidden="1">
      <c r="A51" s="329" t="s">
        <v>129</v>
      </c>
      <c r="B51" s="330" t="s">
        <v>130</v>
      </c>
      <c r="C51" s="343"/>
    </row>
    <row r="52" spans="1:3" ht="35.25" customHeight="1">
      <c r="A52" s="327" t="s">
        <v>83</v>
      </c>
      <c r="B52" s="328" t="s">
        <v>131</v>
      </c>
      <c r="C52" s="342">
        <f>C53+C55</f>
        <v>69.243</v>
      </c>
    </row>
    <row r="53" spans="1:3" ht="36" customHeight="1">
      <c r="A53" s="329" t="s">
        <v>132</v>
      </c>
      <c r="B53" s="330" t="s">
        <v>133</v>
      </c>
      <c r="C53" s="343">
        <f>C54</f>
        <v>69.243</v>
      </c>
    </row>
    <row r="54" spans="1:3" ht="18" customHeight="1">
      <c r="A54" s="329" t="s">
        <v>134</v>
      </c>
      <c r="B54" s="330" t="s">
        <v>135</v>
      </c>
      <c r="C54" s="343">
        <v>69.243</v>
      </c>
    </row>
    <row r="55" spans="1:3" ht="2.25" customHeight="1" hidden="1">
      <c r="A55" s="91" t="s">
        <v>84</v>
      </c>
      <c r="B55" s="29" t="s">
        <v>85</v>
      </c>
      <c r="C55" s="95">
        <f>C56</f>
        <v>0</v>
      </c>
    </row>
    <row r="56" spans="1:3" ht="25.5" customHeight="1" hidden="1">
      <c r="A56" s="83" t="s">
        <v>136</v>
      </c>
      <c r="B56" s="84" t="s">
        <v>137</v>
      </c>
      <c r="C56" s="85"/>
    </row>
    <row r="57" spans="1:3" ht="18.75" hidden="1">
      <c r="A57" s="96" t="s">
        <v>86</v>
      </c>
      <c r="B57" s="97" t="s">
        <v>138</v>
      </c>
      <c r="C57" s="94">
        <f>C58</f>
        <v>0</v>
      </c>
    </row>
    <row r="58" spans="1:3" s="154" customFormat="1" ht="18.75" hidden="1">
      <c r="A58" s="86" t="s">
        <v>139</v>
      </c>
      <c r="B58" s="87" t="s">
        <v>87</v>
      </c>
      <c r="C58" s="85"/>
    </row>
    <row r="59" spans="1:3" ht="37.5" hidden="1">
      <c r="A59" s="101" t="s">
        <v>88</v>
      </c>
      <c r="B59" s="102" t="s">
        <v>89</v>
      </c>
      <c r="C59" s="100">
        <f>+C60</f>
        <v>0</v>
      </c>
    </row>
    <row r="60" spans="1:3" s="154" customFormat="1" ht="18.75" hidden="1">
      <c r="A60" s="155" t="s">
        <v>356</v>
      </c>
      <c r="B60" s="156" t="s">
        <v>357</v>
      </c>
      <c r="C60" s="85"/>
    </row>
    <row r="62" spans="1:3" ht="18.75">
      <c r="A62" s="88"/>
      <c r="B62" s="89"/>
      <c r="C62" s="90"/>
    </row>
    <row r="63" spans="1:3" ht="18.75">
      <c r="A63" s="88"/>
      <c r="B63" s="89"/>
      <c r="C63" s="90"/>
    </row>
    <row r="64" spans="1:3" ht="18.75">
      <c r="A64" s="88"/>
      <c r="B64" s="89"/>
      <c r="C64" s="90"/>
    </row>
    <row r="65" spans="1:3" ht="18.75">
      <c r="A65" s="88"/>
      <c r="B65" s="89"/>
      <c r="C65" s="90"/>
    </row>
    <row r="66" spans="1:3" ht="18.75">
      <c r="A66" s="88"/>
      <c r="B66" s="89"/>
      <c r="C66" s="90"/>
    </row>
    <row r="67" spans="1:3" ht="18.75">
      <c r="A67" s="88"/>
      <c r="B67" s="89"/>
      <c r="C67" s="90"/>
    </row>
    <row r="68" spans="1:3" ht="18.75">
      <c r="A68" s="88"/>
      <c r="B68" s="89"/>
      <c r="C68" s="90"/>
    </row>
    <row r="69" spans="1:3" ht="18.75">
      <c r="A69" s="88"/>
      <c r="B69" s="89"/>
      <c r="C69" s="90"/>
    </row>
    <row r="70" spans="1:3" ht="18.75">
      <c r="A70" s="88"/>
      <c r="B70" s="89"/>
      <c r="C70" s="90"/>
    </row>
    <row r="71" spans="1:3" ht="18.75">
      <c r="A71" s="88"/>
      <c r="B71" s="89"/>
      <c r="C71" s="90"/>
    </row>
    <row r="72" spans="1:3" ht="18.75">
      <c r="A72" s="88"/>
      <c r="B72" s="89"/>
      <c r="C72" s="90"/>
    </row>
    <row r="73" spans="1:3" ht="18.75">
      <c r="A73" s="88"/>
      <c r="B73" s="89"/>
      <c r="C73" s="90"/>
    </row>
    <row r="74" spans="1:3" ht="18.75">
      <c r="A74" s="88"/>
      <c r="B74" s="89"/>
      <c r="C74" s="90"/>
    </row>
    <row r="75" spans="1:3" ht="18.75">
      <c r="A75" s="88"/>
      <c r="B75" s="89"/>
      <c r="C75" s="90"/>
    </row>
    <row r="76" spans="1:3" ht="18.75">
      <c r="A76" s="88"/>
      <c r="B76" s="89"/>
      <c r="C76" s="90"/>
    </row>
    <row r="77" spans="1:3" ht="18.75">
      <c r="A77" s="88"/>
      <c r="B77" s="89"/>
      <c r="C77" s="90"/>
    </row>
    <row r="78" spans="1:3" ht="18.75">
      <c r="A78" s="88"/>
      <c r="B78" s="89"/>
      <c r="C78" s="90"/>
    </row>
    <row r="79" spans="1:3" ht="18.75">
      <c r="A79" s="88"/>
      <c r="B79" s="89"/>
      <c r="C79" s="90"/>
    </row>
    <row r="80" spans="1:3" ht="18.75">
      <c r="A80" s="88"/>
      <c r="B80" s="89"/>
      <c r="C80" s="90"/>
    </row>
    <row r="81" spans="1:3" ht="18.75">
      <c r="A81" s="88"/>
      <c r="B81" s="89"/>
      <c r="C81" s="90"/>
    </row>
    <row r="82" spans="1:3" ht="18.75">
      <c r="A82" s="88"/>
      <c r="B82" s="89"/>
      <c r="C82" s="90"/>
    </row>
    <row r="83" spans="1:3" ht="18.75">
      <c r="A83" s="88"/>
      <c r="B83" s="89"/>
      <c r="C83" s="90"/>
    </row>
    <row r="84" spans="1:3" ht="18.75">
      <c r="A84" s="88"/>
      <c r="B84" s="89"/>
      <c r="C84" s="90"/>
    </row>
    <row r="85" spans="1:3" ht="18.75">
      <c r="A85" s="88"/>
      <c r="B85" s="89"/>
      <c r="C85" s="90"/>
    </row>
    <row r="86" spans="1:3" ht="18.75">
      <c r="A86" s="88"/>
      <c r="B86" s="89"/>
      <c r="C86" s="90"/>
    </row>
    <row r="87" spans="1:3" ht="18.75">
      <c r="A87" s="88"/>
      <c r="B87" s="89"/>
      <c r="C87" s="90"/>
    </row>
    <row r="88" spans="1:3" ht="18.75">
      <c r="A88" s="88"/>
      <c r="B88" s="89"/>
      <c r="C88" s="90"/>
    </row>
    <row r="89" spans="1:3" ht="18.75">
      <c r="A89" s="88"/>
      <c r="B89" s="89"/>
      <c r="C89" s="90"/>
    </row>
    <row r="90" spans="1:3" ht="18.75">
      <c r="A90" s="88"/>
      <c r="B90" s="89"/>
      <c r="C90" s="90"/>
    </row>
    <row r="91" spans="1:3" ht="18.75">
      <c r="A91" s="88"/>
      <c r="B91" s="89"/>
      <c r="C91" s="90"/>
    </row>
    <row r="92" spans="1:3" ht="18.75">
      <c r="A92" s="88"/>
      <c r="B92" s="89"/>
      <c r="C92" s="90"/>
    </row>
    <row r="93" spans="1:3" ht="18.75">
      <c r="A93" s="88"/>
      <c r="B93" s="89"/>
      <c r="C93" s="90"/>
    </row>
    <row r="94" spans="1:3" ht="18.75">
      <c r="A94" s="88"/>
      <c r="B94" s="89"/>
      <c r="C94" s="90"/>
    </row>
    <row r="95" spans="1:3" ht="18.75">
      <c r="A95" s="88"/>
      <c r="B95" s="89"/>
      <c r="C95" s="90"/>
    </row>
    <row r="96" spans="1:3" ht="18.75">
      <c r="A96" s="88"/>
      <c r="B96" s="89"/>
      <c r="C96" s="90"/>
    </row>
    <row r="97" spans="1:3" ht="18.75">
      <c r="A97" s="88"/>
      <c r="B97" s="89"/>
      <c r="C97" s="90"/>
    </row>
    <row r="98" spans="1:3" ht="18.75">
      <c r="A98" s="88"/>
      <c r="B98" s="89"/>
      <c r="C98" s="90"/>
    </row>
    <row r="99" spans="1:3" ht="18.75">
      <c r="A99" s="88"/>
      <c r="B99" s="89"/>
      <c r="C99" s="90"/>
    </row>
    <row r="100" spans="1:3" ht="18.75">
      <c r="A100" s="88"/>
      <c r="B100" s="89"/>
      <c r="C100" s="90"/>
    </row>
    <row r="101" spans="1:3" ht="18.75">
      <c r="A101" s="88"/>
      <c r="B101" s="89"/>
      <c r="C101" s="90"/>
    </row>
    <row r="102" spans="1:3" ht="18.75">
      <c r="A102" s="88"/>
      <c r="B102" s="89"/>
      <c r="C102" s="90"/>
    </row>
    <row r="103" spans="1:3" ht="18.75">
      <c r="A103" s="88"/>
      <c r="B103" s="89"/>
      <c r="C103" s="90"/>
    </row>
    <row r="104" spans="1:3" ht="18.75">
      <c r="A104" s="88"/>
      <c r="B104" s="89"/>
      <c r="C104" s="90"/>
    </row>
    <row r="105" spans="1:3" ht="18.75">
      <c r="A105" s="88"/>
      <c r="B105" s="89"/>
      <c r="C105" s="90"/>
    </row>
    <row r="106" spans="1:3" ht="18.75">
      <c r="A106" s="88"/>
      <c r="B106" s="89"/>
      <c r="C106" s="90"/>
    </row>
    <row r="107" spans="1:3" ht="18.75">
      <c r="A107" s="88"/>
      <c r="B107" s="89"/>
      <c r="C107" s="90"/>
    </row>
    <row r="108" spans="1:3" ht="18.75">
      <c r="A108" s="88"/>
      <c r="B108" s="89"/>
      <c r="C108" s="90"/>
    </row>
    <row r="109" spans="1:3" ht="18.75">
      <c r="A109" s="88"/>
      <c r="B109" s="89"/>
      <c r="C109" s="90"/>
    </row>
    <row r="110" spans="1:3" ht="18.75">
      <c r="A110" s="88"/>
      <c r="B110" s="89"/>
      <c r="C110" s="90"/>
    </row>
    <row r="111" spans="1:3" ht="18.75">
      <c r="A111" s="88"/>
      <c r="B111" s="89"/>
      <c r="C111" s="90"/>
    </row>
    <row r="112" spans="1:3" ht="18.75">
      <c r="A112" s="88"/>
      <c r="B112" s="89"/>
      <c r="C112" s="90"/>
    </row>
    <row r="113" spans="1:3" ht="18.75">
      <c r="A113" s="88"/>
      <c r="B113" s="89"/>
      <c r="C113" s="90"/>
    </row>
    <row r="114" spans="1:3" ht="18.75">
      <c r="A114" s="88"/>
      <c r="B114" s="89"/>
      <c r="C114" s="90"/>
    </row>
    <row r="115" spans="1:3" ht="18.75">
      <c r="A115" s="88"/>
      <c r="B115" s="89"/>
      <c r="C115" s="90"/>
    </row>
    <row r="116" spans="1:3" ht="18.75">
      <c r="A116" s="88"/>
      <c r="B116" s="89"/>
      <c r="C116" s="90"/>
    </row>
    <row r="117" spans="1:3" ht="18.75">
      <c r="A117" s="88"/>
      <c r="B117" s="89"/>
      <c r="C117" s="90"/>
    </row>
    <row r="118" spans="1:3" ht="18.75">
      <c r="A118" s="88"/>
      <c r="B118" s="89"/>
      <c r="C118" s="90"/>
    </row>
    <row r="119" spans="1:3" ht="18.75">
      <c r="A119" s="88"/>
      <c r="B119" s="89"/>
      <c r="C119" s="90"/>
    </row>
    <row r="120" spans="1:3" ht="18.75">
      <c r="A120" s="88"/>
      <c r="B120" s="89"/>
      <c r="C120" s="90"/>
    </row>
    <row r="121" spans="1:3" ht="18.75">
      <c r="A121" s="88"/>
      <c r="B121" s="89"/>
      <c r="C121" s="90"/>
    </row>
    <row r="122" spans="1:3" ht="18.75">
      <c r="A122" s="88"/>
      <c r="B122" s="89"/>
      <c r="C122" s="90"/>
    </row>
    <row r="123" spans="1:3" ht="18.75">
      <c r="A123" s="88"/>
      <c r="B123" s="89"/>
      <c r="C123" s="90"/>
    </row>
    <row r="124" spans="1:3" ht="18.75">
      <c r="A124" s="88"/>
      <c r="B124" s="89"/>
      <c r="C124" s="90"/>
    </row>
    <row r="125" spans="1:3" ht="18.75">
      <c r="A125" s="88"/>
      <c r="B125" s="89"/>
      <c r="C125" s="90"/>
    </row>
    <row r="126" spans="1:3" ht="18.75">
      <c r="A126" s="88"/>
      <c r="B126" s="89"/>
      <c r="C126" s="90"/>
    </row>
    <row r="127" spans="1:3" ht="18.75">
      <c r="A127" s="88"/>
      <c r="B127" s="89"/>
      <c r="C127" s="90"/>
    </row>
    <row r="128" spans="1:3" ht="18.75">
      <c r="A128" s="88"/>
      <c r="B128" s="89"/>
      <c r="C128" s="90"/>
    </row>
    <row r="129" spans="1:3" ht="18.75">
      <c r="A129" s="88"/>
      <c r="B129" s="89"/>
      <c r="C129" s="90"/>
    </row>
    <row r="130" spans="1:3" ht="18.75">
      <c r="A130" s="88"/>
      <c r="B130" s="89"/>
      <c r="C130" s="90"/>
    </row>
    <row r="131" spans="1:3" ht="18.75">
      <c r="A131" s="88"/>
      <c r="B131" s="89"/>
      <c r="C131" s="90"/>
    </row>
    <row r="132" spans="1:3" ht="18.75">
      <c r="A132" s="88"/>
      <c r="B132" s="89"/>
      <c r="C132" s="90"/>
    </row>
    <row r="133" spans="1:3" ht="18.75">
      <c r="A133" s="88"/>
      <c r="B133" s="89"/>
      <c r="C133" s="90"/>
    </row>
    <row r="134" spans="1:3" ht="18.75">
      <c r="A134" s="88"/>
      <c r="B134" s="89"/>
      <c r="C134" s="90"/>
    </row>
    <row r="135" spans="1:3" ht="18.75">
      <c r="A135" s="88"/>
      <c r="B135" s="89"/>
      <c r="C135" s="90"/>
    </row>
    <row r="136" spans="1:3" ht="18.75">
      <c r="A136" s="88"/>
      <c r="B136" s="89"/>
      <c r="C136" s="90"/>
    </row>
    <row r="137" spans="1:3" ht="18.75">
      <c r="A137" s="88"/>
      <c r="B137" s="89"/>
      <c r="C137" s="90"/>
    </row>
    <row r="138" spans="1:3" ht="18.75">
      <c r="A138" s="88"/>
      <c r="B138" s="89"/>
      <c r="C138" s="90"/>
    </row>
    <row r="139" spans="1:3" ht="18.75">
      <c r="A139" s="88"/>
      <c r="B139" s="89"/>
      <c r="C139" s="90"/>
    </row>
    <row r="140" spans="1:3" ht="18.75">
      <c r="A140" s="88"/>
      <c r="B140" s="89"/>
      <c r="C140" s="90"/>
    </row>
    <row r="141" spans="1:3" ht="18.75">
      <c r="A141" s="88"/>
      <c r="B141" s="89"/>
      <c r="C141" s="90"/>
    </row>
    <row r="142" spans="1:3" ht="18.75">
      <c r="A142" s="88"/>
      <c r="B142" s="89"/>
      <c r="C142" s="90"/>
    </row>
    <row r="143" spans="1:3" ht="18.75">
      <c r="A143" s="88"/>
      <c r="B143" s="89"/>
      <c r="C143" s="90"/>
    </row>
    <row r="144" spans="1:3" ht="18.75">
      <c r="A144" s="88"/>
      <c r="B144" s="89"/>
      <c r="C144" s="90"/>
    </row>
    <row r="145" spans="1:3" ht="18.75">
      <c r="A145" s="88"/>
      <c r="B145" s="89"/>
      <c r="C145" s="90"/>
    </row>
    <row r="146" spans="1:3" ht="18.75">
      <c r="A146" s="88"/>
      <c r="B146" s="89"/>
      <c r="C146" s="90"/>
    </row>
    <row r="147" spans="1:3" ht="18.75">
      <c r="A147" s="88"/>
      <c r="B147" s="89"/>
      <c r="C147" s="90"/>
    </row>
    <row r="148" spans="1:3" ht="18.75">
      <c r="A148" s="88"/>
      <c r="B148" s="89"/>
      <c r="C148" s="90"/>
    </row>
    <row r="149" spans="1:3" ht="18.75">
      <c r="A149" s="88"/>
      <c r="B149" s="89"/>
      <c r="C149" s="90"/>
    </row>
    <row r="150" spans="1:3" ht="18.75">
      <c r="A150" s="88"/>
      <c r="B150" s="89"/>
      <c r="C150" s="90"/>
    </row>
    <row r="151" spans="1:3" ht="18.75">
      <c r="A151" s="88"/>
      <c r="B151" s="89"/>
      <c r="C151" s="90"/>
    </row>
    <row r="152" spans="1:3" ht="18.75">
      <c r="A152" s="88"/>
      <c r="B152" s="89"/>
      <c r="C152" s="90"/>
    </row>
    <row r="153" spans="1:3" ht="18.75">
      <c r="A153" s="88"/>
      <c r="B153" s="89"/>
      <c r="C153" s="90"/>
    </row>
    <row r="154" spans="1:3" ht="18.75">
      <c r="A154" s="88"/>
      <c r="B154" s="89"/>
      <c r="C154" s="90"/>
    </row>
    <row r="155" spans="1:3" ht="18.75">
      <c r="A155" s="88"/>
      <c r="B155" s="89"/>
      <c r="C155" s="90"/>
    </row>
    <row r="156" spans="1:3" ht="18.75">
      <c r="A156" s="88"/>
      <c r="B156" s="89"/>
      <c r="C156" s="90"/>
    </row>
    <row r="157" spans="1:3" ht="18.75">
      <c r="A157" s="88"/>
      <c r="B157" s="89"/>
      <c r="C157" s="90"/>
    </row>
    <row r="158" spans="1:3" ht="18.75">
      <c r="A158" s="88"/>
      <c r="B158" s="89"/>
      <c r="C158" s="90"/>
    </row>
    <row r="159" spans="1:3" ht="18.75">
      <c r="A159" s="88"/>
      <c r="B159" s="89"/>
      <c r="C159" s="90"/>
    </row>
    <row r="160" spans="1:3" ht="18.75">
      <c r="A160" s="88"/>
      <c r="B160" s="89"/>
      <c r="C160" s="90"/>
    </row>
    <row r="161" spans="1:3" ht="18.75">
      <c r="A161" s="88"/>
      <c r="B161" s="89"/>
      <c r="C161" s="90"/>
    </row>
    <row r="162" spans="1:3" ht="18.75">
      <c r="A162" s="88"/>
      <c r="B162" s="89"/>
      <c r="C162" s="90"/>
    </row>
    <row r="163" spans="1:3" ht="18.75">
      <c r="A163" s="88"/>
      <c r="B163" s="89"/>
      <c r="C163" s="90"/>
    </row>
    <row r="164" spans="1:3" ht="18.75">
      <c r="A164" s="88"/>
      <c r="B164" s="89"/>
      <c r="C164" s="90"/>
    </row>
    <row r="165" spans="1:3" ht="18.75">
      <c r="A165" s="88"/>
      <c r="B165" s="89"/>
      <c r="C165" s="90"/>
    </row>
    <row r="166" spans="1:3" ht="18.75">
      <c r="A166" s="88"/>
      <c r="B166" s="89"/>
      <c r="C166" s="90"/>
    </row>
    <row r="167" spans="1:3" ht="18.75">
      <c r="A167" s="88"/>
      <c r="B167" s="89"/>
      <c r="C167" s="90"/>
    </row>
    <row r="168" spans="1:3" ht="18.75">
      <c r="A168" s="88"/>
      <c r="B168" s="89"/>
      <c r="C168" s="90"/>
    </row>
    <row r="169" spans="1:3" ht="18.75">
      <c r="A169" s="88"/>
      <c r="B169" s="89"/>
      <c r="C169" s="90"/>
    </row>
    <row r="170" spans="1:3" ht="18.75">
      <c r="A170" s="88"/>
      <c r="B170" s="89"/>
      <c r="C170" s="90"/>
    </row>
    <row r="171" spans="1:3" ht="18.75">
      <c r="A171" s="88"/>
      <c r="B171" s="89"/>
      <c r="C171" s="90"/>
    </row>
    <row r="172" spans="1:3" ht="18.75">
      <c r="A172" s="88"/>
      <c r="B172" s="89"/>
      <c r="C172" s="90"/>
    </row>
    <row r="173" spans="1:3" ht="18.75">
      <c r="A173" s="88"/>
      <c r="B173" s="89"/>
      <c r="C173" s="90"/>
    </row>
    <row r="174" spans="1:3" ht="18.75">
      <c r="A174" s="88"/>
      <c r="B174" s="89"/>
      <c r="C174" s="90"/>
    </row>
    <row r="175" spans="1:3" ht="18.75">
      <c r="A175" s="88"/>
      <c r="B175" s="89"/>
      <c r="C175" s="90"/>
    </row>
    <row r="176" spans="1:3" ht="18.75">
      <c r="A176" s="88"/>
      <c r="B176" s="89"/>
      <c r="C176" s="90"/>
    </row>
    <row r="177" spans="1:3" ht="18.75">
      <c r="A177" s="88"/>
      <c r="B177" s="89"/>
      <c r="C177" s="90"/>
    </row>
    <row r="178" spans="1:3" ht="18.75">
      <c r="A178" s="88"/>
      <c r="B178" s="89"/>
      <c r="C178" s="90"/>
    </row>
    <row r="179" spans="1:3" ht="18.75">
      <c r="A179" s="88"/>
      <c r="B179" s="89"/>
      <c r="C179" s="90"/>
    </row>
    <row r="180" spans="1:3" ht="18.75">
      <c r="A180" s="88"/>
      <c r="B180" s="89"/>
      <c r="C180" s="90"/>
    </row>
    <row r="181" spans="1:3" ht="18.75">
      <c r="A181" s="88"/>
      <c r="B181" s="89"/>
      <c r="C181" s="90"/>
    </row>
    <row r="182" spans="1:3" ht="18.75">
      <c r="A182" s="88"/>
      <c r="B182" s="89"/>
      <c r="C182" s="90"/>
    </row>
    <row r="183" spans="1:3" ht="18.75">
      <c r="A183" s="88"/>
      <c r="B183" s="89"/>
      <c r="C183" s="90"/>
    </row>
    <row r="184" spans="1:3" ht="18.75">
      <c r="A184" s="88"/>
      <c r="B184" s="89"/>
      <c r="C184" s="90"/>
    </row>
    <row r="185" spans="1:3" ht="18.75">
      <c r="A185" s="88"/>
      <c r="B185" s="89"/>
      <c r="C185" s="90"/>
    </row>
    <row r="186" spans="1:3" ht="18.75">
      <c r="A186" s="88"/>
      <c r="B186" s="89"/>
      <c r="C186" s="90"/>
    </row>
    <row r="187" spans="1:3" ht="18.75">
      <c r="A187" s="88"/>
      <c r="B187" s="89"/>
      <c r="C187" s="90"/>
    </row>
    <row r="188" spans="1:3" ht="18.75">
      <c r="A188" s="88"/>
      <c r="B188" s="89"/>
      <c r="C188" s="90"/>
    </row>
    <row r="189" spans="1:3" ht="18.75">
      <c r="A189" s="88"/>
      <c r="B189" s="89"/>
      <c r="C189" s="90"/>
    </row>
    <row r="190" spans="1:3" ht="18.75">
      <c r="A190" s="88"/>
      <c r="B190" s="89"/>
      <c r="C190" s="90"/>
    </row>
    <row r="191" spans="1:3" ht="18.75">
      <c r="A191" s="88"/>
      <c r="B191" s="89"/>
      <c r="C191" s="90"/>
    </row>
  </sheetData>
  <sheetProtection formatRows="0" autoFilter="0"/>
  <mergeCells count="10">
    <mergeCell ref="A1:C1"/>
    <mergeCell ref="A2:C2"/>
    <mergeCell ref="A3:C3"/>
    <mergeCell ref="B7:C7"/>
    <mergeCell ref="A13:B13"/>
    <mergeCell ref="A6:C6"/>
    <mergeCell ref="A4:C4"/>
    <mergeCell ref="A5:C5"/>
    <mergeCell ref="A9:C9"/>
    <mergeCell ref="A10:C10"/>
  </mergeCells>
  <printOptions horizontalCentered="1"/>
  <pageMargins left="0.51" right="0.1968503937007874" top="0.2755905511811024" bottom="0.3937007874015748" header="0.15748031496062992" footer="0.2362204724409449"/>
  <pageSetup blackAndWhite="1" horizontalDpi="600" verticalDpi="600" orientation="portrait" paperSize="9" scale="61" r:id="rId1"/>
  <rowBreaks count="1" manualBreakCount="1">
    <brk id="41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88"/>
  <sheetViews>
    <sheetView view="pageBreakPreview" zoomScale="80" zoomScaleSheetLayoutView="80" zoomScalePageLayoutView="0" workbookViewId="0" topLeftCell="A1">
      <selection activeCell="B3" sqref="B3"/>
    </sheetView>
  </sheetViews>
  <sheetFormatPr defaultColWidth="8.8515625" defaultRowHeight="15"/>
  <cols>
    <col min="1" max="1" width="35.8515625" style="63" customWidth="1"/>
    <col min="2" max="2" width="86.7109375" style="66" customWidth="1"/>
    <col min="3" max="3" width="13.28125" style="66" customWidth="1"/>
    <col min="4" max="4" width="13.28125" style="67" customWidth="1"/>
    <col min="5" max="16384" width="8.8515625" style="64" customWidth="1"/>
  </cols>
  <sheetData>
    <row r="1" spans="1:7" s="57" customFormat="1" ht="15.75" customHeight="1">
      <c r="A1" s="356" t="s">
        <v>145</v>
      </c>
      <c r="B1" s="356"/>
      <c r="C1" s="356"/>
      <c r="D1" s="356"/>
      <c r="E1" s="78"/>
      <c r="F1" s="78"/>
      <c r="G1" s="78"/>
    </row>
    <row r="2" spans="1:7" s="57" customFormat="1" ht="15.75" customHeight="1">
      <c r="A2" s="356" t="s">
        <v>369</v>
      </c>
      <c r="B2" s="356"/>
      <c r="C2" s="356"/>
      <c r="D2" s="356"/>
      <c r="E2" s="78"/>
      <c r="F2" s="78"/>
      <c r="G2" s="78"/>
    </row>
    <row r="3" spans="1:7" s="57" customFormat="1" ht="15.75" customHeight="1">
      <c r="A3" s="78"/>
      <c r="B3" s="78" t="s">
        <v>418</v>
      </c>
      <c r="C3" s="78"/>
      <c r="D3" s="78"/>
      <c r="E3" s="78"/>
      <c r="F3" s="78"/>
      <c r="G3" s="78"/>
    </row>
    <row r="4" spans="1:7" s="58" customFormat="1" ht="16.5" customHeight="1">
      <c r="A4" s="352" t="s">
        <v>376</v>
      </c>
      <c r="B4" s="352"/>
      <c r="C4" s="352"/>
      <c r="D4" s="352"/>
      <c r="E4" s="79"/>
      <c r="F4" s="79"/>
      <c r="G4" s="79"/>
    </row>
    <row r="5" spans="1:7" s="58" customFormat="1" ht="16.5" customHeight="1">
      <c r="A5" s="352" t="s">
        <v>237</v>
      </c>
      <c r="B5" s="352"/>
      <c r="C5" s="352"/>
      <c r="D5" s="352"/>
      <c r="E5" s="79"/>
      <c r="F5" s="79"/>
      <c r="G5" s="79"/>
    </row>
    <row r="6" spans="1:4" ht="15.75">
      <c r="A6" s="361"/>
      <c r="B6" s="361"/>
      <c r="C6" s="361"/>
      <c r="D6" s="361"/>
    </row>
    <row r="7" spans="2:4" ht="15.75">
      <c r="B7" s="361"/>
      <c r="C7" s="361"/>
      <c r="D7" s="361"/>
    </row>
    <row r="8" ht="15.75">
      <c r="E8" s="68"/>
    </row>
    <row r="9" spans="1:5" s="69" customFormat="1" ht="17.25">
      <c r="A9" s="366" t="s">
        <v>358</v>
      </c>
      <c r="B9" s="366"/>
      <c r="C9" s="366"/>
      <c r="D9" s="366"/>
      <c r="E9" s="70"/>
    </row>
    <row r="10" spans="1:4" s="69" customFormat="1" ht="17.25">
      <c r="A10" s="365" t="s">
        <v>146</v>
      </c>
      <c r="B10" s="365"/>
      <c r="C10" s="365"/>
      <c r="D10" s="365"/>
    </row>
    <row r="11" ht="15.75">
      <c r="D11" s="67" t="s">
        <v>334</v>
      </c>
    </row>
    <row r="12" spans="1:4" s="71" customFormat="1" ht="88.5" customHeight="1">
      <c r="A12" s="80" t="s">
        <v>335</v>
      </c>
      <c r="B12" s="81" t="s">
        <v>336</v>
      </c>
      <c r="C12" s="82" t="s">
        <v>148</v>
      </c>
      <c r="D12" s="82" t="s">
        <v>147</v>
      </c>
    </row>
    <row r="13" spans="1:4" ht="18.75" customHeight="1">
      <c r="A13" s="362" t="s">
        <v>143</v>
      </c>
      <c r="B13" s="363"/>
      <c r="C13" s="326">
        <f>C14+C39</f>
        <v>1592.6019999999999</v>
      </c>
      <c r="D13" s="326">
        <f>D14+D39</f>
        <v>1489.375</v>
      </c>
    </row>
    <row r="14" spans="1:4" ht="17.25" customHeight="1">
      <c r="A14" s="327" t="s">
        <v>92</v>
      </c>
      <c r="B14" s="328" t="s">
        <v>337</v>
      </c>
      <c r="C14" s="326">
        <f>+C15+C18+C26+C29+C35</f>
        <v>1058.5</v>
      </c>
      <c r="D14" s="326">
        <f>+D15+D18+D26+D29+D35</f>
        <v>1064.5</v>
      </c>
    </row>
    <row r="15" spans="1:4" ht="18.75">
      <c r="A15" s="327" t="s">
        <v>338</v>
      </c>
      <c r="B15" s="328" t="s">
        <v>339</v>
      </c>
      <c r="C15" s="326">
        <f>C16</f>
        <v>90</v>
      </c>
      <c r="D15" s="326">
        <f>D16</f>
        <v>95</v>
      </c>
    </row>
    <row r="16" spans="1:4" ht="18.75">
      <c r="A16" s="329" t="s">
        <v>340</v>
      </c>
      <c r="B16" s="330" t="s">
        <v>341</v>
      </c>
      <c r="C16" s="331">
        <f>C17</f>
        <v>90</v>
      </c>
      <c r="D16" s="331">
        <f>D17</f>
        <v>95</v>
      </c>
    </row>
    <row r="17" spans="1:4" ht="36" customHeight="1">
      <c r="A17" s="329" t="s">
        <v>342</v>
      </c>
      <c r="B17" s="330" t="s">
        <v>93</v>
      </c>
      <c r="C17" s="331">
        <v>90</v>
      </c>
      <c r="D17" s="331">
        <v>95</v>
      </c>
    </row>
    <row r="18" spans="1:4" s="72" customFormat="1" ht="18.75">
      <c r="A18" s="327" t="s">
        <v>94</v>
      </c>
      <c r="B18" s="328" t="s">
        <v>95</v>
      </c>
      <c r="C18" s="326">
        <f>C19+C21</f>
        <v>301</v>
      </c>
      <c r="D18" s="326">
        <f>D19+D21</f>
        <v>302</v>
      </c>
    </row>
    <row r="19" spans="1:4" s="72" customFormat="1" ht="18.75">
      <c r="A19" s="329" t="s">
        <v>96</v>
      </c>
      <c r="B19" s="330" t="s">
        <v>97</v>
      </c>
      <c r="C19" s="331">
        <f>C20</f>
        <v>32</v>
      </c>
      <c r="D19" s="331">
        <f>D20</f>
        <v>33</v>
      </c>
    </row>
    <row r="20" spans="1:4" ht="16.5" customHeight="1">
      <c r="A20" s="329" t="s">
        <v>98</v>
      </c>
      <c r="B20" s="330" t="s">
        <v>99</v>
      </c>
      <c r="C20" s="331">
        <v>32</v>
      </c>
      <c r="D20" s="331">
        <v>33</v>
      </c>
    </row>
    <row r="21" spans="1:4" ht="17.25" customHeight="1">
      <c r="A21" s="329" t="s">
        <v>100</v>
      </c>
      <c r="B21" s="330" t="s">
        <v>101</v>
      </c>
      <c r="C21" s="331">
        <f>C22+C24</f>
        <v>269</v>
      </c>
      <c r="D21" s="331">
        <f>D22+D24</f>
        <v>269</v>
      </c>
    </row>
    <row r="22" spans="1:4" ht="56.25">
      <c r="A22" s="329" t="s">
        <v>102</v>
      </c>
      <c r="B22" s="330" t="s">
        <v>103</v>
      </c>
      <c r="C22" s="331">
        <f>C23</f>
        <v>253</v>
      </c>
      <c r="D22" s="331">
        <f>D23</f>
        <v>253</v>
      </c>
    </row>
    <row r="23" spans="1:4" ht="75">
      <c r="A23" s="329" t="s">
        <v>104</v>
      </c>
      <c r="B23" s="330" t="s">
        <v>105</v>
      </c>
      <c r="C23" s="331">
        <v>253</v>
      </c>
      <c r="D23" s="331">
        <v>253</v>
      </c>
    </row>
    <row r="24" spans="1:4" ht="56.25">
      <c r="A24" s="329" t="s">
        <v>106</v>
      </c>
      <c r="B24" s="330" t="s">
        <v>107</v>
      </c>
      <c r="C24" s="331">
        <f>C25</f>
        <v>16</v>
      </c>
      <c r="D24" s="331">
        <f>D25</f>
        <v>16</v>
      </c>
    </row>
    <row r="25" spans="1:4" ht="75">
      <c r="A25" s="329" t="s">
        <v>108</v>
      </c>
      <c r="B25" s="330" t="s">
        <v>109</v>
      </c>
      <c r="C25" s="331">
        <v>16</v>
      </c>
      <c r="D25" s="331">
        <v>16</v>
      </c>
    </row>
    <row r="26" spans="1:4" ht="17.25" customHeight="1">
      <c r="A26" s="332" t="s">
        <v>343</v>
      </c>
      <c r="B26" s="333" t="s">
        <v>344</v>
      </c>
      <c r="C26" s="326">
        <f>C27</f>
        <v>16</v>
      </c>
      <c r="D26" s="326">
        <f>D27</f>
        <v>16</v>
      </c>
    </row>
    <row r="27" spans="1:4" s="92" customFormat="1" ht="56.25">
      <c r="A27" s="334" t="s">
        <v>110</v>
      </c>
      <c r="B27" s="335" t="s">
        <v>111</v>
      </c>
      <c r="C27" s="331">
        <f>C28</f>
        <v>16</v>
      </c>
      <c r="D27" s="331">
        <f>D28</f>
        <v>16</v>
      </c>
    </row>
    <row r="28" spans="1:4" ht="19.5" customHeight="1">
      <c r="A28" s="336" t="s">
        <v>112</v>
      </c>
      <c r="B28" s="337" t="s">
        <v>113</v>
      </c>
      <c r="C28" s="331">
        <v>16</v>
      </c>
      <c r="D28" s="331">
        <v>16</v>
      </c>
    </row>
    <row r="29" spans="1:4" ht="56.25">
      <c r="A29" s="327" t="s">
        <v>345</v>
      </c>
      <c r="B29" s="328" t="s">
        <v>114</v>
      </c>
      <c r="C29" s="326">
        <f aca="true" t="shared" si="0" ref="C29:D31">C30</f>
        <v>651.5</v>
      </c>
      <c r="D29" s="326">
        <f t="shared" si="0"/>
        <v>651.5</v>
      </c>
    </row>
    <row r="30" spans="1:4" ht="93.75">
      <c r="A30" s="329" t="s">
        <v>346</v>
      </c>
      <c r="B30" s="338" t="s">
        <v>115</v>
      </c>
      <c r="C30" s="331">
        <f t="shared" si="0"/>
        <v>651.5</v>
      </c>
      <c r="D30" s="331">
        <f t="shared" si="0"/>
        <v>651.5</v>
      </c>
    </row>
    <row r="31" spans="1:4" ht="93.75">
      <c r="A31" s="329" t="s">
        <v>413</v>
      </c>
      <c r="B31" s="330" t="s">
        <v>411</v>
      </c>
      <c r="C31" s="331">
        <f t="shared" si="0"/>
        <v>651.5</v>
      </c>
      <c r="D31" s="331">
        <f t="shared" si="0"/>
        <v>651.5</v>
      </c>
    </row>
    <row r="32" spans="1:4" ht="78.75" customHeight="1">
      <c r="A32" s="329" t="s">
        <v>414</v>
      </c>
      <c r="B32" s="330" t="s">
        <v>412</v>
      </c>
      <c r="C32" s="331">
        <v>651.5</v>
      </c>
      <c r="D32" s="331">
        <v>651.5</v>
      </c>
    </row>
    <row r="33" spans="1:4" ht="75" customHeight="1" hidden="1">
      <c r="A33" s="329"/>
      <c r="B33" s="330"/>
      <c r="C33" s="331"/>
      <c r="D33" s="331"/>
    </row>
    <row r="34" spans="1:4" ht="72.75" customHeight="1" hidden="1">
      <c r="A34" s="329"/>
      <c r="B34" s="330"/>
      <c r="C34" s="331"/>
      <c r="D34" s="331"/>
    </row>
    <row r="35" spans="1:4" s="93" customFormat="1" ht="37.5" hidden="1">
      <c r="A35" s="339" t="s">
        <v>350</v>
      </c>
      <c r="B35" s="340" t="s">
        <v>351</v>
      </c>
      <c r="C35" s="326">
        <f aca="true" t="shared" si="1" ref="C35:D37">C36</f>
        <v>0</v>
      </c>
      <c r="D35" s="326">
        <f t="shared" si="1"/>
        <v>0</v>
      </c>
    </row>
    <row r="36" spans="1:4" s="92" customFormat="1" ht="56.25" hidden="1">
      <c r="A36" s="334" t="s">
        <v>352</v>
      </c>
      <c r="B36" s="335" t="s">
        <v>117</v>
      </c>
      <c r="C36" s="331">
        <f t="shared" si="1"/>
        <v>0</v>
      </c>
      <c r="D36" s="331">
        <f t="shared" si="1"/>
        <v>0</v>
      </c>
    </row>
    <row r="37" spans="1:4" ht="37.5" hidden="1">
      <c r="A37" s="334" t="s">
        <v>353</v>
      </c>
      <c r="B37" s="335" t="s">
        <v>144</v>
      </c>
      <c r="C37" s="331">
        <f t="shared" si="1"/>
        <v>0</v>
      </c>
      <c r="D37" s="331">
        <f t="shared" si="1"/>
        <v>0</v>
      </c>
    </row>
    <row r="38" spans="1:4" ht="56.25" hidden="1">
      <c r="A38" s="336" t="s">
        <v>354</v>
      </c>
      <c r="B38" s="337" t="s">
        <v>355</v>
      </c>
      <c r="C38" s="331">
        <v>0</v>
      </c>
      <c r="D38" s="331">
        <v>0</v>
      </c>
    </row>
    <row r="39" spans="1:4" ht="18.75">
      <c r="A39" s="327" t="s">
        <v>76</v>
      </c>
      <c r="B39" s="341" t="s">
        <v>118</v>
      </c>
      <c r="C39" s="342">
        <f>C40</f>
        <v>534.102</v>
      </c>
      <c r="D39" s="342">
        <f>D40</f>
        <v>424.875</v>
      </c>
    </row>
    <row r="40" spans="1:4" ht="37.5">
      <c r="A40" s="327" t="s">
        <v>77</v>
      </c>
      <c r="B40" s="328" t="s">
        <v>119</v>
      </c>
      <c r="C40" s="342">
        <f>C41+C46+C49+C54</f>
        <v>534.102</v>
      </c>
      <c r="D40" s="342">
        <f>D41+D46+D49+D54</f>
        <v>424.875</v>
      </c>
    </row>
    <row r="41" spans="1:4" ht="47.25" customHeight="1">
      <c r="A41" s="327" t="s">
        <v>78</v>
      </c>
      <c r="B41" s="328" t="s">
        <v>120</v>
      </c>
      <c r="C41" s="342">
        <f>C42+C44</f>
        <v>464</v>
      </c>
      <c r="D41" s="342">
        <f>D42+D44</f>
        <v>357.9</v>
      </c>
    </row>
    <row r="42" spans="1:4" ht="18.75">
      <c r="A42" s="329" t="s">
        <v>79</v>
      </c>
      <c r="B42" s="330" t="s">
        <v>121</v>
      </c>
      <c r="C42" s="343">
        <v>464</v>
      </c>
      <c r="D42" s="343">
        <v>357.9</v>
      </c>
    </row>
    <row r="43" spans="1:4" ht="37.5">
      <c r="A43" s="329" t="s">
        <v>122</v>
      </c>
      <c r="B43" s="330" t="s">
        <v>123</v>
      </c>
      <c r="C43" s="343">
        <v>464.01</v>
      </c>
      <c r="D43" s="343">
        <v>357.937</v>
      </c>
    </row>
    <row r="44" spans="1:4" ht="1.5" customHeight="1">
      <c r="A44" s="329" t="s">
        <v>124</v>
      </c>
      <c r="B44" s="330" t="s">
        <v>125</v>
      </c>
      <c r="C44" s="343"/>
      <c r="D44" s="343"/>
    </row>
    <row r="45" spans="1:4" ht="37.5" hidden="1">
      <c r="A45" s="329" t="s">
        <v>126</v>
      </c>
      <c r="B45" s="330" t="s">
        <v>127</v>
      </c>
      <c r="C45" s="343"/>
      <c r="D45" s="343"/>
    </row>
    <row r="46" spans="1:4" ht="37.5" hidden="1">
      <c r="A46" s="327" t="s">
        <v>80</v>
      </c>
      <c r="B46" s="328" t="s">
        <v>128</v>
      </c>
      <c r="C46" s="342">
        <f>C47</f>
        <v>0</v>
      </c>
      <c r="D46" s="342">
        <f>D47</f>
        <v>0</v>
      </c>
    </row>
    <row r="47" spans="1:4" ht="21" customHeight="1" hidden="1">
      <c r="A47" s="329" t="s">
        <v>81</v>
      </c>
      <c r="B47" s="330" t="s">
        <v>82</v>
      </c>
      <c r="C47" s="343">
        <f>C48</f>
        <v>0</v>
      </c>
      <c r="D47" s="343">
        <f>D48</f>
        <v>0</v>
      </c>
    </row>
    <row r="48" spans="1:4" ht="17.25" customHeight="1" hidden="1">
      <c r="A48" s="329" t="s">
        <v>129</v>
      </c>
      <c r="B48" s="330" t="s">
        <v>130</v>
      </c>
      <c r="C48" s="343"/>
      <c r="D48" s="343"/>
    </row>
    <row r="49" spans="1:4" ht="35.25" customHeight="1">
      <c r="A49" s="327" t="s">
        <v>83</v>
      </c>
      <c r="B49" s="328" t="s">
        <v>131</v>
      </c>
      <c r="C49" s="342">
        <f>C50+C52</f>
        <v>70.102</v>
      </c>
      <c r="D49" s="342">
        <f>D50+D52</f>
        <v>66.975</v>
      </c>
    </row>
    <row r="50" spans="1:4" ht="16.5" customHeight="1">
      <c r="A50" s="329" t="s">
        <v>132</v>
      </c>
      <c r="B50" s="330" t="s">
        <v>133</v>
      </c>
      <c r="C50" s="343">
        <f>C51</f>
        <v>70.102</v>
      </c>
      <c r="D50" s="343">
        <f>D51</f>
        <v>66.975</v>
      </c>
    </row>
    <row r="51" spans="1:4" ht="21.75" customHeight="1">
      <c r="A51" s="329" t="s">
        <v>134</v>
      </c>
      <c r="B51" s="330" t="s">
        <v>135</v>
      </c>
      <c r="C51" s="343">
        <v>70.102</v>
      </c>
      <c r="D51" s="343">
        <v>66.975</v>
      </c>
    </row>
    <row r="52" spans="1:4" ht="3" customHeight="1" hidden="1">
      <c r="A52" s="91" t="s">
        <v>84</v>
      </c>
      <c r="B52" s="29" t="s">
        <v>85</v>
      </c>
      <c r="C52" s="95">
        <f>C53</f>
        <v>0</v>
      </c>
      <c r="D52" s="95">
        <f>D53</f>
        <v>0</v>
      </c>
    </row>
    <row r="53" spans="1:4" ht="14.25" customHeight="1" hidden="1">
      <c r="A53" s="83" t="s">
        <v>136</v>
      </c>
      <c r="B53" s="84" t="s">
        <v>137</v>
      </c>
      <c r="C53" s="85"/>
      <c r="D53" s="85"/>
    </row>
    <row r="54" spans="1:4" ht="0.75" customHeight="1" hidden="1">
      <c r="A54" s="96" t="s">
        <v>86</v>
      </c>
      <c r="B54" s="97" t="s">
        <v>138</v>
      </c>
      <c r="C54" s="94">
        <f>C55</f>
        <v>0</v>
      </c>
      <c r="D54" s="94">
        <f>D55</f>
        <v>0</v>
      </c>
    </row>
    <row r="55" spans="1:4" ht="18.75" hidden="1">
      <c r="A55" s="86" t="s">
        <v>139</v>
      </c>
      <c r="B55" s="87" t="s">
        <v>87</v>
      </c>
      <c r="C55" s="85"/>
      <c r="D55" s="85"/>
    </row>
    <row r="56" spans="1:4" ht="18.75" hidden="1">
      <c r="A56" s="101" t="s">
        <v>88</v>
      </c>
      <c r="B56" s="102" t="s">
        <v>89</v>
      </c>
      <c r="C56" s="100">
        <f>+C57</f>
        <v>0</v>
      </c>
      <c r="D56" s="100">
        <f>+D57</f>
        <v>0</v>
      </c>
    </row>
    <row r="57" spans="1:4" ht="37.5" hidden="1">
      <c r="A57" s="98" t="s">
        <v>90</v>
      </c>
      <c r="B57" s="99" t="s">
        <v>91</v>
      </c>
      <c r="C57" s="85"/>
      <c r="D57" s="85"/>
    </row>
    <row r="58" ht="15.75">
      <c r="C58" s="67"/>
    </row>
    <row r="59" spans="1:4" ht="18.75">
      <c r="A59" s="88"/>
      <c r="B59" s="89"/>
      <c r="C59" s="90"/>
      <c r="D59" s="90"/>
    </row>
    <row r="60" spans="1:4" ht="18.75">
      <c r="A60" s="88"/>
      <c r="B60" s="89"/>
      <c r="C60" s="90"/>
      <c r="D60" s="90"/>
    </row>
    <row r="61" spans="1:4" ht="18.75">
      <c r="A61" s="88"/>
      <c r="B61" s="89"/>
      <c r="C61" s="90"/>
      <c r="D61" s="90"/>
    </row>
    <row r="62" spans="1:4" ht="18.75">
      <c r="A62" s="88"/>
      <c r="B62" s="89"/>
      <c r="C62" s="90"/>
      <c r="D62" s="90"/>
    </row>
    <row r="63" spans="1:4" ht="18.75">
      <c r="A63" s="88"/>
      <c r="B63" s="89"/>
      <c r="C63" s="90"/>
      <c r="D63" s="90"/>
    </row>
    <row r="64" spans="1:4" ht="18.75">
      <c r="A64" s="88"/>
      <c r="B64" s="89"/>
      <c r="C64" s="90"/>
      <c r="D64" s="90"/>
    </row>
    <row r="65" spans="1:4" ht="18.75">
      <c r="A65" s="88"/>
      <c r="B65" s="89"/>
      <c r="C65" s="90"/>
      <c r="D65" s="90"/>
    </row>
    <row r="66" spans="1:4" ht="18.75">
      <c r="A66" s="88"/>
      <c r="B66" s="89"/>
      <c r="C66" s="90"/>
      <c r="D66" s="90"/>
    </row>
    <row r="67" spans="1:4" ht="18.75">
      <c r="A67" s="88"/>
      <c r="B67" s="89"/>
      <c r="C67" s="90"/>
      <c r="D67" s="90"/>
    </row>
    <row r="68" spans="1:4" ht="18.75">
      <c r="A68" s="88"/>
      <c r="B68" s="89"/>
      <c r="C68" s="90"/>
      <c r="D68" s="90"/>
    </row>
    <row r="69" spans="1:4" ht="18.75">
      <c r="A69" s="88"/>
      <c r="B69" s="89"/>
      <c r="C69" s="90"/>
      <c r="D69" s="90"/>
    </row>
    <row r="70" spans="1:4" ht="18.75">
      <c r="A70" s="88"/>
      <c r="B70" s="89"/>
      <c r="C70" s="90"/>
      <c r="D70" s="90"/>
    </row>
    <row r="71" spans="1:4" ht="18.75">
      <c r="A71" s="88"/>
      <c r="B71" s="89"/>
      <c r="C71" s="90"/>
      <c r="D71" s="90"/>
    </row>
    <row r="72" spans="1:4" ht="18.75">
      <c r="A72" s="88"/>
      <c r="B72" s="89"/>
      <c r="C72" s="90"/>
      <c r="D72" s="90"/>
    </row>
    <row r="73" spans="1:4" ht="18.75">
      <c r="A73" s="88"/>
      <c r="B73" s="89"/>
      <c r="C73" s="90"/>
      <c r="D73" s="90"/>
    </row>
    <row r="74" spans="1:4" ht="18.75">
      <c r="A74" s="88"/>
      <c r="B74" s="89"/>
      <c r="C74" s="90"/>
      <c r="D74" s="90"/>
    </row>
    <row r="75" spans="1:4" ht="18.75">
      <c r="A75" s="88"/>
      <c r="B75" s="89"/>
      <c r="C75" s="90"/>
      <c r="D75" s="90"/>
    </row>
    <row r="76" spans="1:4" ht="18.75">
      <c r="A76" s="88"/>
      <c r="B76" s="89"/>
      <c r="C76" s="90"/>
      <c r="D76" s="90"/>
    </row>
    <row r="77" spans="1:4" ht="18.75">
      <c r="A77" s="88"/>
      <c r="B77" s="89"/>
      <c r="C77" s="90"/>
      <c r="D77" s="90"/>
    </row>
    <row r="78" spans="1:4" ht="18.75">
      <c r="A78" s="88"/>
      <c r="B78" s="89"/>
      <c r="C78" s="90"/>
      <c r="D78" s="90"/>
    </row>
    <row r="79" spans="1:4" ht="18.75">
      <c r="A79" s="88"/>
      <c r="B79" s="89"/>
      <c r="C79" s="89"/>
      <c r="D79" s="90"/>
    </row>
    <row r="80" spans="1:4" ht="18.75">
      <c r="A80" s="88"/>
      <c r="B80" s="89"/>
      <c r="C80" s="89"/>
      <c r="D80" s="90"/>
    </row>
    <row r="81" spans="1:4" ht="18.75">
      <c r="A81" s="88"/>
      <c r="B81" s="89"/>
      <c r="C81" s="89"/>
      <c r="D81" s="90"/>
    </row>
    <row r="82" spans="1:4" ht="18.75">
      <c r="A82" s="88"/>
      <c r="B82" s="89"/>
      <c r="C82" s="89"/>
      <c r="D82" s="90"/>
    </row>
    <row r="83" spans="1:4" ht="18.75">
      <c r="A83" s="88"/>
      <c r="B83" s="89"/>
      <c r="C83" s="89"/>
      <c r="D83" s="90"/>
    </row>
    <row r="84" spans="1:4" ht="18.75">
      <c r="A84" s="88"/>
      <c r="B84" s="89"/>
      <c r="C84" s="89"/>
      <c r="D84" s="90"/>
    </row>
    <row r="85" spans="1:4" ht="18.75">
      <c r="A85" s="88"/>
      <c r="B85" s="89"/>
      <c r="C85" s="89"/>
      <c r="D85" s="90"/>
    </row>
    <row r="86" spans="1:4" ht="18.75">
      <c r="A86" s="88"/>
      <c r="B86" s="89"/>
      <c r="C86" s="89"/>
      <c r="D86" s="90"/>
    </row>
    <row r="87" spans="1:4" ht="18.75">
      <c r="A87" s="88"/>
      <c r="B87" s="89"/>
      <c r="C87" s="89"/>
      <c r="D87" s="90"/>
    </row>
    <row r="88" spans="1:4" ht="18.75">
      <c r="A88" s="88"/>
      <c r="B88" s="89"/>
      <c r="C88" s="89"/>
      <c r="D88" s="90"/>
    </row>
    <row r="89" spans="1:4" ht="18.75">
      <c r="A89" s="88"/>
      <c r="B89" s="89"/>
      <c r="C89" s="89"/>
      <c r="D89" s="90"/>
    </row>
    <row r="90" spans="1:4" ht="18.75">
      <c r="A90" s="88"/>
      <c r="B90" s="89"/>
      <c r="C90" s="89"/>
      <c r="D90" s="90"/>
    </row>
    <row r="91" spans="1:4" ht="18.75">
      <c r="A91" s="88"/>
      <c r="B91" s="89"/>
      <c r="C91" s="89"/>
      <c r="D91" s="90"/>
    </row>
    <row r="92" spans="1:4" ht="18.75">
      <c r="A92" s="88"/>
      <c r="B92" s="89"/>
      <c r="C92" s="89"/>
      <c r="D92" s="90"/>
    </row>
    <row r="93" spans="1:4" ht="18.75">
      <c r="A93" s="88"/>
      <c r="B93" s="89"/>
      <c r="C93" s="89"/>
      <c r="D93" s="90"/>
    </row>
    <row r="94" spans="1:4" ht="18.75">
      <c r="A94" s="88"/>
      <c r="B94" s="89"/>
      <c r="C94" s="89"/>
      <c r="D94" s="90"/>
    </row>
    <row r="95" spans="1:4" ht="18.75">
      <c r="A95" s="88"/>
      <c r="B95" s="89"/>
      <c r="C95" s="89"/>
      <c r="D95" s="90"/>
    </row>
    <row r="96" spans="1:4" ht="18.75">
      <c r="A96" s="88"/>
      <c r="B96" s="89"/>
      <c r="C96" s="89"/>
      <c r="D96" s="90"/>
    </row>
    <row r="97" spans="1:4" ht="18.75">
      <c r="A97" s="88"/>
      <c r="B97" s="89"/>
      <c r="C97" s="89"/>
      <c r="D97" s="90"/>
    </row>
    <row r="98" spans="1:4" ht="18.75">
      <c r="A98" s="88"/>
      <c r="B98" s="89"/>
      <c r="C98" s="89"/>
      <c r="D98" s="90"/>
    </row>
    <row r="99" spans="1:4" ht="18.75">
      <c r="A99" s="88"/>
      <c r="B99" s="89"/>
      <c r="C99" s="89"/>
      <c r="D99" s="90"/>
    </row>
    <row r="100" spans="1:4" ht="18.75">
      <c r="A100" s="88"/>
      <c r="B100" s="89"/>
      <c r="C100" s="89"/>
      <c r="D100" s="90"/>
    </row>
    <row r="101" spans="1:4" ht="18.75">
      <c r="A101" s="88"/>
      <c r="B101" s="89"/>
      <c r="C101" s="89"/>
      <c r="D101" s="90"/>
    </row>
    <row r="102" spans="1:4" ht="18.75">
      <c r="A102" s="88"/>
      <c r="B102" s="89"/>
      <c r="C102" s="89"/>
      <c r="D102" s="90"/>
    </row>
    <row r="103" spans="1:4" ht="18.75">
      <c r="A103" s="88"/>
      <c r="B103" s="89"/>
      <c r="C103" s="89"/>
      <c r="D103" s="90"/>
    </row>
    <row r="104" spans="1:4" ht="18.75">
      <c r="A104" s="88"/>
      <c r="B104" s="89"/>
      <c r="C104" s="89"/>
      <c r="D104" s="90"/>
    </row>
    <row r="105" spans="1:4" ht="18.75">
      <c r="A105" s="88"/>
      <c r="B105" s="89"/>
      <c r="C105" s="89"/>
      <c r="D105" s="90"/>
    </row>
    <row r="106" spans="1:4" ht="18.75">
      <c r="A106" s="88"/>
      <c r="B106" s="89"/>
      <c r="C106" s="89"/>
      <c r="D106" s="90"/>
    </row>
    <row r="107" spans="1:4" ht="18.75">
      <c r="A107" s="88"/>
      <c r="B107" s="89"/>
      <c r="C107" s="89"/>
      <c r="D107" s="90"/>
    </row>
    <row r="108" spans="1:4" ht="18.75">
      <c r="A108" s="88"/>
      <c r="B108" s="89"/>
      <c r="C108" s="89"/>
      <c r="D108" s="90"/>
    </row>
    <row r="109" spans="1:4" ht="18.75">
      <c r="A109" s="88"/>
      <c r="B109" s="89"/>
      <c r="C109" s="89"/>
      <c r="D109" s="90"/>
    </row>
    <row r="110" spans="1:4" ht="18.75">
      <c r="A110" s="88"/>
      <c r="B110" s="89"/>
      <c r="C110" s="89"/>
      <c r="D110" s="90"/>
    </row>
    <row r="111" spans="1:4" ht="18.75">
      <c r="A111" s="88"/>
      <c r="B111" s="89"/>
      <c r="C111" s="89"/>
      <c r="D111" s="90"/>
    </row>
    <row r="112" spans="1:4" ht="18.75">
      <c r="A112" s="88"/>
      <c r="B112" s="89"/>
      <c r="C112" s="89"/>
      <c r="D112" s="90"/>
    </row>
    <row r="113" spans="1:4" ht="18.75">
      <c r="A113" s="88"/>
      <c r="B113" s="89"/>
      <c r="C113" s="89"/>
      <c r="D113" s="90"/>
    </row>
    <row r="114" spans="1:4" ht="18.75">
      <c r="A114" s="88"/>
      <c r="B114" s="89"/>
      <c r="C114" s="89"/>
      <c r="D114" s="90"/>
    </row>
    <row r="115" spans="1:4" ht="18.75">
      <c r="A115" s="88"/>
      <c r="B115" s="89"/>
      <c r="C115" s="89"/>
      <c r="D115" s="90"/>
    </row>
    <row r="116" spans="1:4" ht="18.75">
      <c r="A116" s="88"/>
      <c r="B116" s="89"/>
      <c r="C116" s="89"/>
      <c r="D116" s="90"/>
    </row>
    <row r="117" spans="1:4" ht="18.75">
      <c r="A117" s="88"/>
      <c r="B117" s="89"/>
      <c r="C117" s="89"/>
      <c r="D117" s="90"/>
    </row>
    <row r="118" spans="1:4" ht="18.75">
      <c r="A118" s="88"/>
      <c r="B118" s="89"/>
      <c r="C118" s="89"/>
      <c r="D118" s="90"/>
    </row>
    <row r="119" spans="1:4" ht="18.75">
      <c r="A119" s="88"/>
      <c r="B119" s="89"/>
      <c r="C119" s="89"/>
      <c r="D119" s="90"/>
    </row>
    <row r="120" spans="1:4" ht="18.75">
      <c r="A120" s="88"/>
      <c r="B120" s="89"/>
      <c r="C120" s="89"/>
      <c r="D120" s="90"/>
    </row>
    <row r="121" spans="1:4" ht="18.75">
      <c r="A121" s="88"/>
      <c r="B121" s="89"/>
      <c r="C121" s="89"/>
      <c r="D121" s="90"/>
    </row>
    <row r="122" spans="1:4" ht="18.75">
      <c r="A122" s="88"/>
      <c r="B122" s="89"/>
      <c r="C122" s="89"/>
      <c r="D122" s="90"/>
    </row>
    <row r="123" spans="1:4" ht="18.75">
      <c r="A123" s="88"/>
      <c r="B123" s="89"/>
      <c r="C123" s="89"/>
      <c r="D123" s="90"/>
    </row>
    <row r="124" spans="1:4" ht="18.75">
      <c r="A124" s="88"/>
      <c r="B124" s="89"/>
      <c r="C124" s="89"/>
      <c r="D124" s="90"/>
    </row>
    <row r="125" spans="1:4" ht="18.75">
      <c r="A125" s="88"/>
      <c r="B125" s="89"/>
      <c r="C125" s="89"/>
      <c r="D125" s="90"/>
    </row>
    <row r="126" spans="1:4" ht="18.75">
      <c r="A126" s="88"/>
      <c r="B126" s="89"/>
      <c r="C126" s="89"/>
      <c r="D126" s="90"/>
    </row>
    <row r="127" spans="1:4" ht="18.75">
      <c r="A127" s="88"/>
      <c r="B127" s="89"/>
      <c r="C127" s="89"/>
      <c r="D127" s="90"/>
    </row>
    <row r="128" spans="1:4" ht="18.75">
      <c r="A128" s="88"/>
      <c r="B128" s="89"/>
      <c r="C128" s="89"/>
      <c r="D128" s="90"/>
    </row>
    <row r="129" spans="1:4" ht="18.75">
      <c r="A129" s="88"/>
      <c r="B129" s="89"/>
      <c r="C129" s="89"/>
      <c r="D129" s="90"/>
    </row>
    <row r="130" spans="1:4" ht="18.75">
      <c r="A130" s="88"/>
      <c r="B130" s="89"/>
      <c r="C130" s="89"/>
      <c r="D130" s="90"/>
    </row>
    <row r="131" spans="1:4" ht="18.75">
      <c r="A131" s="88"/>
      <c r="B131" s="89"/>
      <c r="C131" s="89"/>
      <c r="D131" s="90"/>
    </row>
    <row r="132" spans="1:4" ht="18.75">
      <c r="A132" s="88"/>
      <c r="B132" s="89"/>
      <c r="C132" s="89"/>
      <c r="D132" s="90"/>
    </row>
    <row r="133" spans="1:4" ht="18.75">
      <c r="A133" s="88"/>
      <c r="B133" s="89"/>
      <c r="C133" s="89"/>
      <c r="D133" s="90"/>
    </row>
    <row r="134" spans="1:4" ht="18.75">
      <c r="A134" s="88"/>
      <c r="B134" s="89"/>
      <c r="C134" s="89"/>
      <c r="D134" s="90"/>
    </row>
    <row r="135" spans="1:4" ht="18.75">
      <c r="A135" s="88"/>
      <c r="B135" s="89"/>
      <c r="C135" s="89"/>
      <c r="D135" s="90"/>
    </row>
    <row r="136" spans="1:4" ht="18.75">
      <c r="A136" s="88"/>
      <c r="B136" s="89"/>
      <c r="C136" s="89"/>
      <c r="D136" s="90"/>
    </row>
    <row r="137" spans="1:4" ht="18.75">
      <c r="A137" s="88"/>
      <c r="B137" s="89"/>
      <c r="C137" s="89"/>
      <c r="D137" s="90"/>
    </row>
    <row r="138" spans="1:4" ht="18.75">
      <c r="A138" s="88"/>
      <c r="B138" s="89"/>
      <c r="C138" s="89"/>
      <c r="D138" s="90"/>
    </row>
    <row r="139" spans="1:4" ht="18.75">
      <c r="A139" s="88"/>
      <c r="B139" s="89"/>
      <c r="C139" s="89"/>
      <c r="D139" s="90"/>
    </row>
    <row r="140" spans="1:4" ht="18.75">
      <c r="A140" s="88"/>
      <c r="B140" s="89"/>
      <c r="C140" s="89"/>
      <c r="D140" s="90"/>
    </row>
    <row r="141" spans="1:4" ht="18.75">
      <c r="A141" s="88"/>
      <c r="B141" s="89"/>
      <c r="C141" s="89"/>
      <c r="D141" s="90"/>
    </row>
    <row r="142" spans="1:4" ht="18.75">
      <c r="A142" s="88"/>
      <c r="B142" s="89"/>
      <c r="C142" s="89"/>
      <c r="D142" s="90"/>
    </row>
    <row r="143" spans="1:4" ht="18.75">
      <c r="A143" s="88"/>
      <c r="B143" s="89"/>
      <c r="C143" s="89"/>
      <c r="D143" s="90"/>
    </row>
    <row r="144" spans="1:4" ht="18.75">
      <c r="A144" s="88"/>
      <c r="B144" s="89"/>
      <c r="C144" s="89"/>
      <c r="D144" s="90"/>
    </row>
    <row r="145" spans="1:4" ht="18.75">
      <c r="A145" s="88"/>
      <c r="B145" s="89"/>
      <c r="C145" s="89"/>
      <c r="D145" s="90"/>
    </row>
    <row r="146" spans="1:4" ht="18.75">
      <c r="A146" s="88"/>
      <c r="B146" s="89"/>
      <c r="C146" s="89"/>
      <c r="D146" s="90"/>
    </row>
    <row r="147" spans="1:4" ht="18.75">
      <c r="A147" s="88"/>
      <c r="B147" s="89"/>
      <c r="C147" s="89"/>
      <c r="D147" s="90"/>
    </row>
    <row r="148" spans="1:4" ht="18.75">
      <c r="A148" s="88"/>
      <c r="B148" s="89"/>
      <c r="C148" s="89"/>
      <c r="D148" s="90"/>
    </row>
    <row r="149" spans="1:4" ht="18.75">
      <c r="A149" s="88"/>
      <c r="B149" s="89"/>
      <c r="C149" s="89"/>
      <c r="D149" s="90"/>
    </row>
    <row r="150" spans="1:4" ht="18.75">
      <c r="A150" s="88"/>
      <c r="B150" s="89"/>
      <c r="C150" s="89"/>
      <c r="D150" s="90"/>
    </row>
    <row r="151" spans="1:4" ht="18.75">
      <c r="A151" s="88"/>
      <c r="B151" s="89"/>
      <c r="C151" s="89"/>
      <c r="D151" s="90"/>
    </row>
    <row r="152" spans="1:4" ht="18.75">
      <c r="A152" s="88"/>
      <c r="B152" s="89"/>
      <c r="C152" s="89"/>
      <c r="D152" s="90"/>
    </row>
    <row r="153" spans="1:4" ht="18.75">
      <c r="A153" s="88"/>
      <c r="B153" s="89"/>
      <c r="C153" s="89"/>
      <c r="D153" s="90"/>
    </row>
    <row r="154" spans="1:4" ht="18.75">
      <c r="A154" s="88"/>
      <c r="B154" s="89"/>
      <c r="C154" s="89"/>
      <c r="D154" s="90"/>
    </row>
    <row r="155" spans="1:4" ht="18.75">
      <c r="A155" s="88"/>
      <c r="B155" s="89"/>
      <c r="C155" s="89"/>
      <c r="D155" s="90"/>
    </row>
    <row r="156" spans="1:4" ht="18.75">
      <c r="A156" s="88"/>
      <c r="B156" s="89"/>
      <c r="C156" s="89"/>
      <c r="D156" s="90"/>
    </row>
    <row r="157" spans="1:4" ht="18.75">
      <c r="A157" s="88"/>
      <c r="B157" s="89"/>
      <c r="C157" s="89"/>
      <c r="D157" s="90"/>
    </row>
    <row r="158" spans="1:4" ht="18.75">
      <c r="A158" s="88"/>
      <c r="B158" s="89"/>
      <c r="C158" s="89"/>
      <c r="D158" s="90"/>
    </row>
    <row r="159" spans="1:4" ht="18.75">
      <c r="A159" s="88"/>
      <c r="B159" s="89"/>
      <c r="C159" s="89"/>
      <c r="D159" s="90"/>
    </row>
    <row r="160" spans="1:4" ht="18.75">
      <c r="A160" s="88"/>
      <c r="B160" s="89"/>
      <c r="C160" s="89"/>
      <c r="D160" s="90"/>
    </row>
    <row r="161" spans="1:4" ht="18.75">
      <c r="A161" s="88"/>
      <c r="B161" s="89"/>
      <c r="C161" s="89"/>
      <c r="D161" s="90"/>
    </row>
    <row r="162" spans="1:4" ht="18.75">
      <c r="A162" s="88"/>
      <c r="B162" s="89"/>
      <c r="C162" s="89"/>
      <c r="D162" s="90"/>
    </row>
    <row r="163" spans="1:4" ht="18.75">
      <c r="A163" s="88"/>
      <c r="B163" s="89"/>
      <c r="C163" s="89"/>
      <c r="D163" s="90"/>
    </row>
    <row r="164" spans="1:4" ht="18.75">
      <c r="A164" s="88"/>
      <c r="B164" s="89"/>
      <c r="C164" s="89"/>
      <c r="D164" s="90"/>
    </row>
    <row r="165" spans="1:4" ht="18.75">
      <c r="A165" s="88"/>
      <c r="B165" s="89"/>
      <c r="C165" s="89"/>
      <c r="D165" s="90"/>
    </row>
    <row r="166" spans="1:4" ht="18.75">
      <c r="A166" s="88"/>
      <c r="B166" s="89"/>
      <c r="C166" s="89"/>
      <c r="D166" s="90"/>
    </row>
    <row r="167" spans="1:4" ht="18.75">
      <c r="A167" s="88"/>
      <c r="B167" s="89"/>
      <c r="C167" s="89"/>
      <c r="D167" s="90"/>
    </row>
    <row r="168" spans="1:4" ht="18.75">
      <c r="A168" s="88"/>
      <c r="B168" s="89"/>
      <c r="C168" s="89"/>
      <c r="D168" s="90"/>
    </row>
    <row r="169" spans="1:4" ht="18.75">
      <c r="A169" s="88"/>
      <c r="B169" s="89"/>
      <c r="C169" s="89"/>
      <c r="D169" s="90"/>
    </row>
    <row r="170" spans="1:4" ht="18.75">
      <c r="A170" s="88"/>
      <c r="B170" s="89"/>
      <c r="C170" s="89"/>
      <c r="D170" s="90"/>
    </row>
    <row r="171" spans="1:4" ht="18.75">
      <c r="A171" s="88"/>
      <c r="B171" s="89"/>
      <c r="C171" s="89"/>
      <c r="D171" s="90"/>
    </row>
    <row r="172" spans="1:4" ht="18.75">
      <c r="A172" s="88"/>
      <c r="B172" s="89"/>
      <c r="C172" s="89"/>
      <c r="D172" s="90"/>
    </row>
    <row r="173" spans="1:4" ht="18.75">
      <c r="A173" s="88"/>
      <c r="B173" s="89"/>
      <c r="C173" s="89"/>
      <c r="D173" s="90"/>
    </row>
    <row r="174" spans="1:4" ht="18.75">
      <c r="A174" s="88"/>
      <c r="B174" s="89"/>
      <c r="C174" s="89"/>
      <c r="D174" s="90"/>
    </row>
    <row r="175" spans="1:4" ht="18.75">
      <c r="A175" s="88"/>
      <c r="B175" s="89"/>
      <c r="C175" s="89"/>
      <c r="D175" s="90"/>
    </row>
    <row r="176" spans="1:4" ht="18.75">
      <c r="A176" s="88"/>
      <c r="B176" s="89"/>
      <c r="C176" s="89"/>
      <c r="D176" s="90"/>
    </row>
    <row r="177" spans="1:4" ht="18.75">
      <c r="A177" s="88"/>
      <c r="B177" s="89"/>
      <c r="C177" s="89"/>
      <c r="D177" s="90"/>
    </row>
    <row r="178" spans="1:4" ht="18.75">
      <c r="A178" s="88"/>
      <c r="B178" s="89"/>
      <c r="C178" s="89"/>
      <c r="D178" s="90"/>
    </row>
    <row r="179" spans="1:4" ht="18.75">
      <c r="A179" s="88"/>
      <c r="B179" s="89"/>
      <c r="C179" s="89"/>
      <c r="D179" s="90"/>
    </row>
    <row r="180" spans="1:4" ht="18.75">
      <c r="A180" s="88"/>
      <c r="B180" s="89"/>
      <c r="C180" s="89"/>
      <c r="D180" s="90"/>
    </row>
    <row r="181" spans="1:4" ht="18.75">
      <c r="A181" s="88"/>
      <c r="B181" s="89"/>
      <c r="C181" s="89"/>
      <c r="D181" s="90"/>
    </row>
    <row r="182" spans="1:4" ht="18.75">
      <c r="A182" s="88"/>
      <c r="B182" s="89"/>
      <c r="C182" s="89"/>
      <c r="D182" s="90"/>
    </row>
    <row r="183" spans="1:4" ht="18.75">
      <c r="A183" s="88"/>
      <c r="B183" s="89"/>
      <c r="C183" s="89"/>
      <c r="D183" s="90"/>
    </row>
    <row r="184" spans="1:4" ht="18.75">
      <c r="A184" s="88"/>
      <c r="B184" s="89"/>
      <c r="C184" s="89"/>
      <c r="D184" s="90"/>
    </row>
    <row r="185" spans="1:4" ht="18.75">
      <c r="A185" s="88"/>
      <c r="B185" s="89"/>
      <c r="C185" s="89"/>
      <c r="D185" s="90"/>
    </row>
    <row r="186" spans="1:4" ht="18.75">
      <c r="A186" s="88"/>
      <c r="B186" s="89"/>
      <c r="C186" s="89"/>
      <c r="D186" s="90"/>
    </row>
    <row r="187" spans="1:4" ht="18.75">
      <c r="A187" s="88"/>
      <c r="B187" s="89"/>
      <c r="C187" s="89"/>
      <c r="D187" s="90"/>
    </row>
    <row r="188" spans="1:4" ht="18.75">
      <c r="A188" s="88"/>
      <c r="B188" s="89"/>
      <c r="C188" s="89"/>
      <c r="D188" s="90"/>
    </row>
  </sheetData>
  <sheetProtection formatRows="0" autoFilter="0"/>
  <mergeCells count="9">
    <mergeCell ref="A13:B13"/>
    <mergeCell ref="A6:D6"/>
    <mergeCell ref="A4:D4"/>
    <mergeCell ref="A5:D5"/>
    <mergeCell ref="A1:D1"/>
    <mergeCell ref="A2:D2"/>
    <mergeCell ref="A10:D10"/>
    <mergeCell ref="A9:D9"/>
    <mergeCell ref="B7:D7"/>
  </mergeCells>
  <printOptions horizontalCentered="1"/>
  <pageMargins left="0.51" right="0.1968503937007874" top="0.2755905511811024" bottom="0.3937007874015748" header="0.15748031496062992" footer="0.2362204724409449"/>
  <pageSetup blackAndWhite="1" horizontalDpi="600" verticalDpi="600" orientation="portrait" paperSize="9" scale="61" r:id="rId1"/>
  <rowBreaks count="1" manualBreakCount="1">
    <brk id="38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7"/>
  <sheetViews>
    <sheetView zoomScale="70" zoomScaleNormal="70" zoomScalePageLayoutView="0" workbookViewId="0" topLeftCell="A1">
      <selection activeCell="A3" sqref="A3:H3"/>
    </sheetView>
  </sheetViews>
  <sheetFormatPr defaultColWidth="9.140625" defaultRowHeight="15"/>
  <cols>
    <col min="1" max="1" width="133.00390625" style="6" customWidth="1"/>
    <col min="2" max="2" width="8.7109375" style="8" customWidth="1"/>
    <col min="3" max="3" width="8.7109375" style="11" customWidth="1"/>
    <col min="4" max="4" width="9.140625" style="12" customWidth="1"/>
    <col min="5" max="5" width="9.140625" style="4" customWidth="1"/>
    <col min="6" max="6" width="7.421875" style="5" customWidth="1"/>
    <col min="7" max="7" width="9.140625" style="11" customWidth="1"/>
    <col min="8" max="8" width="17.28125" style="13" customWidth="1"/>
    <col min="9" max="9" width="9.140625" style="54" customWidth="1"/>
    <col min="10" max="38" width="9.140625" style="1" customWidth="1"/>
  </cols>
  <sheetData>
    <row r="1" spans="1:8" s="57" customFormat="1" ht="15.75" customHeight="1">
      <c r="A1" s="356" t="s">
        <v>331</v>
      </c>
      <c r="B1" s="356"/>
      <c r="C1" s="356"/>
      <c r="D1" s="356"/>
      <c r="E1" s="356"/>
      <c r="F1" s="356"/>
      <c r="G1" s="356"/>
      <c r="H1" s="356"/>
    </row>
    <row r="2" spans="1:8" s="57" customFormat="1" ht="15.75" customHeight="1">
      <c r="A2" s="356" t="s">
        <v>369</v>
      </c>
      <c r="B2" s="356"/>
      <c r="C2" s="356"/>
      <c r="D2" s="356"/>
      <c r="E2" s="356"/>
      <c r="F2" s="356"/>
      <c r="G2" s="356"/>
      <c r="H2" s="356"/>
    </row>
    <row r="3" spans="1:8" s="57" customFormat="1" ht="15.75" customHeight="1">
      <c r="A3" s="356" t="s">
        <v>416</v>
      </c>
      <c r="B3" s="356"/>
      <c r="C3" s="356"/>
      <c r="D3" s="356"/>
      <c r="E3" s="356"/>
      <c r="F3" s="356"/>
      <c r="G3" s="356"/>
      <c r="H3" s="356"/>
    </row>
    <row r="4" spans="1:8" s="58" customFormat="1" ht="16.5" customHeight="1">
      <c r="A4" s="352" t="s">
        <v>376</v>
      </c>
      <c r="B4" s="352"/>
      <c r="C4" s="352"/>
      <c r="D4" s="352"/>
      <c r="E4" s="352"/>
      <c r="F4" s="352"/>
      <c r="G4" s="352"/>
      <c r="H4" s="352"/>
    </row>
    <row r="5" spans="1:8" s="58" customFormat="1" ht="16.5" customHeight="1">
      <c r="A5" s="352" t="s">
        <v>237</v>
      </c>
      <c r="B5" s="352"/>
      <c r="C5" s="352"/>
      <c r="D5" s="352"/>
      <c r="E5" s="352"/>
      <c r="F5" s="352"/>
      <c r="G5" s="352"/>
      <c r="H5" s="352"/>
    </row>
    <row r="6" spans="1:7" s="58" customFormat="1" ht="16.5" customHeight="1">
      <c r="A6" s="368"/>
      <c r="B6" s="368"/>
      <c r="C6" s="368"/>
      <c r="D6" s="368"/>
      <c r="E6" s="368"/>
      <c r="F6" s="368"/>
      <c r="G6" s="368"/>
    </row>
    <row r="7" spans="1:7" s="58" customFormat="1" ht="16.5" customHeight="1">
      <c r="A7" s="368"/>
      <c r="B7" s="368"/>
      <c r="C7" s="368"/>
      <c r="D7" s="368"/>
      <c r="E7" s="368"/>
      <c r="F7" s="368"/>
      <c r="G7" s="368"/>
    </row>
    <row r="8" spans="1:8" s="58" customFormat="1" ht="66" customHeight="1">
      <c r="A8" s="367" t="s">
        <v>381</v>
      </c>
      <c r="B8" s="367"/>
      <c r="C8" s="367"/>
      <c r="D8" s="367"/>
      <c r="E8" s="367"/>
      <c r="F8" s="367"/>
      <c r="G8" s="367"/>
      <c r="H8" s="367"/>
    </row>
    <row r="9" spans="1:8" s="2" customFormat="1" ht="15.75">
      <c r="A9" s="59"/>
      <c r="B9" s="60"/>
      <c r="C9" s="61"/>
      <c r="D9" s="61"/>
      <c r="E9" s="61"/>
      <c r="F9" s="61"/>
      <c r="G9" s="62"/>
      <c r="H9" s="62" t="s">
        <v>238</v>
      </c>
    </row>
    <row r="10" spans="1:38" s="21" customFormat="1" ht="54" customHeight="1">
      <c r="A10" s="9" t="s">
        <v>240</v>
      </c>
      <c r="B10" s="10" t="s">
        <v>169</v>
      </c>
      <c r="C10" s="10" t="s">
        <v>165</v>
      </c>
      <c r="D10" s="15" t="s">
        <v>166</v>
      </c>
      <c r="E10" s="16" t="s">
        <v>239</v>
      </c>
      <c r="F10" s="17"/>
      <c r="G10" s="18" t="s">
        <v>167</v>
      </c>
      <c r="H10" s="19" t="s">
        <v>168</v>
      </c>
      <c r="I10" s="54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38" s="32" customFormat="1" ht="18.75">
      <c r="A11" s="158" t="s">
        <v>174</v>
      </c>
      <c r="B11" s="159"/>
      <c r="C11" s="160"/>
      <c r="D11" s="161"/>
      <c r="E11" s="15"/>
      <c r="F11" s="18"/>
      <c r="G11" s="162"/>
      <c r="H11" s="272">
        <f>+H12</f>
        <v>1012.182</v>
      </c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1:38" s="32" customFormat="1" ht="18.75">
      <c r="A12" s="158" t="s">
        <v>380</v>
      </c>
      <c r="B12" s="164" t="s">
        <v>170</v>
      </c>
      <c r="C12" s="160"/>
      <c r="D12" s="161"/>
      <c r="E12" s="15"/>
      <c r="F12" s="18"/>
      <c r="G12" s="162"/>
      <c r="H12" s="272">
        <f>H14+H19+H55+H74+H81+H92+H107+H130+H142+H153+H163</f>
        <v>1012.182</v>
      </c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</row>
    <row r="13" spans="1:38" s="32" customFormat="1" ht="18.75">
      <c r="A13" s="158" t="s">
        <v>175</v>
      </c>
      <c r="B13" s="164" t="s">
        <v>170</v>
      </c>
      <c r="C13" s="160" t="s">
        <v>171</v>
      </c>
      <c r="D13" s="161"/>
      <c r="E13" s="15"/>
      <c r="F13" s="18"/>
      <c r="G13" s="162"/>
      <c r="H13" s="272">
        <f>H14+H19+H26+H45+H50+H55</f>
        <v>622.9390000000001</v>
      </c>
      <c r="I13" s="30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1:38" s="32" customFormat="1" ht="37.5">
      <c r="A14" s="165" t="s">
        <v>176</v>
      </c>
      <c r="B14" s="164" t="s">
        <v>170</v>
      </c>
      <c r="C14" s="160" t="s">
        <v>171</v>
      </c>
      <c r="D14" s="161" t="s">
        <v>172</v>
      </c>
      <c r="E14" s="15"/>
      <c r="F14" s="18"/>
      <c r="G14" s="162"/>
      <c r="H14" s="163">
        <f>+H15</f>
        <v>180</v>
      </c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1:38" s="34" customFormat="1" ht="18.75">
      <c r="A15" s="166" t="s">
        <v>294</v>
      </c>
      <c r="B15" s="167" t="s">
        <v>170</v>
      </c>
      <c r="C15" s="168" t="s">
        <v>171</v>
      </c>
      <c r="D15" s="169" t="s">
        <v>172</v>
      </c>
      <c r="E15" s="170" t="s">
        <v>293</v>
      </c>
      <c r="F15" s="171" t="s">
        <v>242</v>
      </c>
      <c r="G15" s="172"/>
      <c r="H15" s="173">
        <f>+H16</f>
        <v>180</v>
      </c>
      <c r="I15" s="26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</row>
    <row r="16" spans="1:38" s="36" customFormat="1" ht="19.5">
      <c r="A16" s="174" t="s">
        <v>296</v>
      </c>
      <c r="B16" s="175" t="s">
        <v>170</v>
      </c>
      <c r="C16" s="176" t="s">
        <v>171</v>
      </c>
      <c r="D16" s="177" t="s">
        <v>172</v>
      </c>
      <c r="E16" s="178" t="s">
        <v>295</v>
      </c>
      <c r="F16" s="179" t="s">
        <v>242</v>
      </c>
      <c r="G16" s="180"/>
      <c r="H16" s="181">
        <f>+H17</f>
        <v>180</v>
      </c>
      <c r="I16" s="1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:38" s="36" customFormat="1" ht="19.5">
      <c r="A17" s="174" t="s">
        <v>251</v>
      </c>
      <c r="B17" s="175" t="s">
        <v>170</v>
      </c>
      <c r="C17" s="176" t="s">
        <v>171</v>
      </c>
      <c r="D17" s="177" t="s">
        <v>172</v>
      </c>
      <c r="E17" s="178" t="s">
        <v>295</v>
      </c>
      <c r="F17" s="179" t="s">
        <v>250</v>
      </c>
      <c r="G17" s="180"/>
      <c r="H17" s="181">
        <f>+H18</f>
        <v>180</v>
      </c>
      <c r="I17" s="1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</row>
    <row r="18" spans="1:38" s="36" customFormat="1" ht="48.75" customHeight="1">
      <c r="A18" s="182" t="s">
        <v>178</v>
      </c>
      <c r="B18" s="159" t="s">
        <v>170</v>
      </c>
      <c r="C18" s="159" t="s">
        <v>171</v>
      </c>
      <c r="D18" s="183" t="s">
        <v>172</v>
      </c>
      <c r="E18" s="178" t="s">
        <v>295</v>
      </c>
      <c r="F18" s="179" t="s">
        <v>250</v>
      </c>
      <c r="G18" s="180" t="s">
        <v>173</v>
      </c>
      <c r="H18" s="181">
        <v>180</v>
      </c>
      <c r="I18" s="1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  <row r="19" spans="1:38" s="36" customFormat="1" ht="37.5">
      <c r="A19" s="165" t="s">
        <v>188</v>
      </c>
      <c r="B19" s="164" t="s">
        <v>170</v>
      </c>
      <c r="C19" s="160" t="s">
        <v>171</v>
      </c>
      <c r="D19" s="160" t="s">
        <v>177</v>
      </c>
      <c r="E19" s="161"/>
      <c r="F19" s="162"/>
      <c r="G19" s="160"/>
      <c r="H19" s="272">
        <f>+H20</f>
        <v>437.939</v>
      </c>
      <c r="I19" s="1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</row>
    <row r="20" spans="1:38" s="36" customFormat="1" ht="19.5">
      <c r="A20" s="166" t="s">
        <v>298</v>
      </c>
      <c r="B20" s="167" t="s">
        <v>170</v>
      </c>
      <c r="C20" s="168" t="s">
        <v>171</v>
      </c>
      <c r="D20" s="169" t="s">
        <v>177</v>
      </c>
      <c r="E20" s="184" t="s">
        <v>297</v>
      </c>
      <c r="F20" s="185" t="s">
        <v>242</v>
      </c>
      <c r="G20" s="172"/>
      <c r="H20" s="273">
        <f>+H21</f>
        <v>437.939</v>
      </c>
      <c r="I20" s="1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</row>
    <row r="21" spans="1:38" s="36" customFormat="1" ht="19.5">
      <c r="A21" s="174" t="s">
        <v>300</v>
      </c>
      <c r="B21" s="175" t="s">
        <v>170</v>
      </c>
      <c r="C21" s="176" t="s">
        <v>171</v>
      </c>
      <c r="D21" s="177" t="s">
        <v>177</v>
      </c>
      <c r="E21" s="178" t="s">
        <v>299</v>
      </c>
      <c r="F21" s="179" t="s">
        <v>242</v>
      </c>
      <c r="G21" s="180"/>
      <c r="H21" s="274">
        <f>+H22</f>
        <v>437.939</v>
      </c>
      <c r="I21" s="1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9" s="35" customFormat="1" ht="19.5">
      <c r="A22" s="174" t="s">
        <v>251</v>
      </c>
      <c r="B22" s="175" t="s">
        <v>170</v>
      </c>
      <c r="C22" s="176" t="s">
        <v>171</v>
      </c>
      <c r="D22" s="177" t="s">
        <v>177</v>
      </c>
      <c r="E22" s="178" t="s">
        <v>299</v>
      </c>
      <c r="F22" s="179" t="s">
        <v>250</v>
      </c>
      <c r="G22" s="180"/>
      <c r="H22" s="274">
        <f>SUM(H23:H25)</f>
        <v>437.939</v>
      </c>
      <c r="I22" s="14"/>
    </row>
    <row r="23" spans="1:9" s="35" customFormat="1" ht="43.5" customHeight="1">
      <c r="A23" s="182" t="s">
        <v>178</v>
      </c>
      <c r="B23" s="159" t="s">
        <v>170</v>
      </c>
      <c r="C23" s="159" t="s">
        <v>171</v>
      </c>
      <c r="D23" s="183" t="s">
        <v>177</v>
      </c>
      <c r="E23" s="178" t="s">
        <v>299</v>
      </c>
      <c r="F23" s="179" t="s">
        <v>250</v>
      </c>
      <c r="G23" s="180" t="s">
        <v>173</v>
      </c>
      <c r="H23" s="181">
        <v>400</v>
      </c>
      <c r="I23" s="14"/>
    </row>
    <row r="24" spans="1:9" s="35" customFormat="1" ht="19.5">
      <c r="A24" s="186" t="s">
        <v>179</v>
      </c>
      <c r="B24" s="159" t="s">
        <v>170</v>
      </c>
      <c r="C24" s="159" t="s">
        <v>171</v>
      </c>
      <c r="D24" s="183" t="s">
        <v>177</v>
      </c>
      <c r="E24" s="178" t="s">
        <v>299</v>
      </c>
      <c r="F24" s="179" t="s">
        <v>250</v>
      </c>
      <c r="G24" s="180" t="s">
        <v>180</v>
      </c>
      <c r="H24" s="274">
        <v>32.757</v>
      </c>
      <c r="I24" s="14"/>
    </row>
    <row r="25" spans="1:9" s="35" customFormat="1" ht="19.5">
      <c r="A25" s="186" t="s">
        <v>181</v>
      </c>
      <c r="B25" s="159" t="s">
        <v>170</v>
      </c>
      <c r="C25" s="159" t="s">
        <v>171</v>
      </c>
      <c r="D25" s="183" t="s">
        <v>177</v>
      </c>
      <c r="E25" s="178" t="s">
        <v>299</v>
      </c>
      <c r="F25" s="179" t="s">
        <v>250</v>
      </c>
      <c r="G25" s="180" t="s">
        <v>182</v>
      </c>
      <c r="H25" s="274">
        <v>5.182</v>
      </c>
      <c r="I25" s="14"/>
    </row>
    <row r="26" spans="1:9" s="35" customFormat="1" ht="3.75" customHeight="1">
      <c r="A26" s="187" t="s">
        <v>189</v>
      </c>
      <c r="B26" s="164" t="s">
        <v>170</v>
      </c>
      <c r="C26" s="164" t="s">
        <v>171</v>
      </c>
      <c r="D26" s="188" t="s">
        <v>183</v>
      </c>
      <c r="E26" s="188"/>
      <c r="F26" s="189"/>
      <c r="G26" s="190"/>
      <c r="H26" s="191">
        <f>+H27</f>
        <v>0</v>
      </c>
      <c r="I26" s="14"/>
    </row>
    <row r="27" spans="1:38" s="36" customFormat="1" ht="19.5" hidden="1">
      <c r="A27" s="166" t="s">
        <v>302</v>
      </c>
      <c r="B27" s="167" t="s">
        <v>170</v>
      </c>
      <c r="C27" s="168" t="s">
        <v>171</v>
      </c>
      <c r="D27" s="169" t="s">
        <v>183</v>
      </c>
      <c r="E27" s="184" t="s">
        <v>301</v>
      </c>
      <c r="F27" s="185" t="s">
        <v>242</v>
      </c>
      <c r="G27" s="172"/>
      <c r="H27" s="173">
        <f>+H28+H33+H38</f>
        <v>0</v>
      </c>
      <c r="I27" s="1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:38" s="36" customFormat="1" ht="19.5" hidden="1">
      <c r="A28" s="174" t="s">
        <v>304</v>
      </c>
      <c r="B28" s="175" t="s">
        <v>170</v>
      </c>
      <c r="C28" s="176" t="s">
        <v>171</v>
      </c>
      <c r="D28" s="177" t="s">
        <v>183</v>
      </c>
      <c r="E28" s="178" t="s">
        <v>303</v>
      </c>
      <c r="F28" s="179" t="s">
        <v>242</v>
      </c>
      <c r="G28" s="180"/>
      <c r="H28" s="181">
        <f>+H29</f>
        <v>0</v>
      </c>
      <c r="I28" s="1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1:9" s="35" customFormat="1" ht="19.5" hidden="1">
      <c r="A29" s="174" t="s">
        <v>251</v>
      </c>
      <c r="B29" s="175" t="s">
        <v>170</v>
      </c>
      <c r="C29" s="176" t="s">
        <v>171</v>
      </c>
      <c r="D29" s="177" t="s">
        <v>183</v>
      </c>
      <c r="E29" s="178" t="s">
        <v>303</v>
      </c>
      <c r="F29" s="179" t="s">
        <v>250</v>
      </c>
      <c r="G29" s="180"/>
      <c r="H29" s="181">
        <f>SUM(H30:H32)</f>
        <v>0</v>
      </c>
      <c r="I29" s="14"/>
    </row>
    <row r="30" spans="1:9" s="35" customFormat="1" ht="43.5" customHeight="1" hidden="1">
      <c r="A30" s="182" t="s">
        <v>178</v>
      </c>
      <c r="B30" s="159" t="s">
        <v>170</v>
      </c>
      <c r="C30" s="159" t="s">
        <v>171</v>
      </c>
      <c r="D30" s="183" t="s">
        <v>183</v>
      </c>
      <c r="E30" s="178" t="s">
        <v>303</v>
      </c>
      <c r="F30" s="179" t="s">
        <v>250</v>
      </c>
      <c r="G30" s="180" t="s">
        <v>173</v>
      </c>
      <c r="H30" s="181"/>
      <c r="I30" s="14"/>
    </row>
    <row r="31" spans="1:9" s="35" customFormat="1" ht="19.5" hidden="1">
      <c r="A31" s="186" t="s">
        <v>179</v>
      </c>
      <c r="B31" s="159" t="s">
        <v>170</v>
      </c>
      <c r="C31" s="159" t="s">
        <v>171</v>
      </c>
      <c r="D31" s="183" t="s">
        <v>183</v>
      </c>
      <c r="E31" s="178" t="s">
        <v>303</v>
      </c>
      <c r="F31" s="179" t="s">
        <v>250</v>
      </c>
      <c r="G31" s="180" t="s">
        <v>180</v>
      </c>
      <c r="H31" s="181"/>
      <c r="I31" s="14"/>
    </row>
    <row r="32" spans="1:9" s="35" customFormat="1" ht="19.5" hidden="1">
      <c r="A32" s="186" t="s">
        <v>181</v>
      </c>
      <c r="B32" s="159" t="s">
        <v>170</v>
      </c>
      <c r="C32" s="159" t="s">
        <v>171</v>
      </c>
      <c r="D32" s="183" t="s">
        <v>183</v>
      </c>
      <c r="E32" s="178" t="s">
        <v>303</v>
      </c>
      <c r="F32" s="179" t="s">
        <v>250</v>
      </c>
      <c r="G32" s="180" t="s">
        <v>182</v>
      </c>
      <c r="H32" s="181"/>
      <c r="I32" s="14"/>
    </row>
    <row r="33" spans="1:38" s="36" customFormat="1" ht="19.5" hidden="1">
      <c r="A33" s="174" t="s">
        <v>306</v>
      </c>
      <c r="B33" s="175" t="s">
        <v>170</v>
      </c>
      <c r="C33" s="176" t="s">
        <v>171</v>
      </c>
      <c r="D33" s="177" t="s">
        <v>183</v>
      </c>
      <c r="E33" s="178" t="s">
        <v>305</v>
      </c>
      <c r="F33" s="179" t="s">
        <v>242</v>
      </c>
      <c r="G33" s="180"/>
      <c r="H33" s="181">
        <f>+H34</f>
        <v>0</v>
      </c>
      <c r="I33" s="1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</row>
    <row r="34" spans="1:9" s="35" customFormat="1" ht="19.5" hidden="1">
      <c r="A34" s="174" t="s">
        <v>251</v>
      </c>
      <c r="B34" s="175" t="s">
        <v>170</v>
      </c>
      <c r="C34" s="176" t="s">
        <v>171</v>
      </c>
      <c r="D34" s="177" t="s">
        <v>183</v>
      </c>
      <c r="E34" s="178" t="s">
        <v>305</v>
      </c>
      <c r="F34" s="179" t="s">
        <v>250</v>
      </c>
      <c r="G34" s="180"/>
      <c r="H34" s="181">
        <f>SUM(H35:H37)</f>
        <v>0</v>
      </c>
      <c r="I34" s="14"/>
    </row>
    <row r="35" spans="1:9" s="35" customFormat="1" ht="43.5" customHeight="1" hidden="1">
      <c r="A35" s="182" t="s">
        <v>178</v>
      </c>
      <c r="B35" s="159" t="s">
        <v>170</v>
      </c>
      <c r="C35" s="159" t="s">
        <v>171</v>
      </c>
      <c r="D35" s="183" t="s">
        <v>183</v>
      </c>
      <c r="E35" s="178" t="s">
        <v>305</v>
      </c>
      <c r="F35" s="179" t="s">
        <v>250</v>
      </c>
      <c r="G35" s="180" t="s">
        <v>173</v>
      </c>
      <c r="H35" s="181"/>
      <c r="I35" s="14"/>
    </row>
    <row r="36" spans="1:9" s="35" customFormat="1" ht="19.5" hidden="1">
      <c r="A36" s="186" t="s">
        <v>179</v>
      </c>
      <c r="B36" s="159" t="s">
        <v>170</v>
      </c>
      <c r="C36" s="159" t="s">
        <v>171</v>
      </c>
      <c r="D36" s="183" t="s">
        <v>183</v>
      </c>
      <c r="E36" s="178" t="s">
        <v>305</v>
      </c>
      <c r="F36" s="179" t="s">
        <v>250</v>
      </c>
      <c r="G36" s="180" t="s">
        <v>180</v>
      </c>
      <c r="H36" s="181"/>
      <c r="I36" s="14"/>
    </row>
    <row r="37" spans="1:9" s="35" customFormat="1" ht="19.5" hidden="1">
      <c r="A37" s="186" t="s">
        <v>181</v>
      </c>
      <c r="B37" s="159" t="s">
        <v>170</v>
      </c>
      <c r="C37" s="159" t="s">
        <v>171</v>
      </c>
      <c r="D37" s="183" t="s">
        <v>183</v>
      </c>
      <c r="E37" s="178" t="s">
        <v>305</v>
      </c>
      <c r="F37" s="179" t="s">
        <v>250</v>
      </c>
      <c r="G37" s="180" t="s">
        <v>182</v>
      </c>
      <c r="H37" s="181"/>
      <c r="I37" s="14"/>
    </row>
    <row r="38" spans="1:38" s="36" customFormat="1" ht="19.5" hidden="1">
      <c r="A38" s="174" t="s">
        <v>308</v>
      </c>
      <c r="B38" s="175" t="s">
        <v>170</v>
      </c>
      <c r="C38" s="176" t="s">
        <v>171</v>
      </c>
      <c r="D38" s="177" t="s">
        <v>183</v>
      </c>
      <c r="E38" s="178" t="s">
        <v>307</v>
      </c>
      <c r="F38" s="179" t="s">
        <v>242</v>
      </c>
      <c r="G38" s="180"/>
      <c r="H38" s="181">
        <f>+H39</f>
        <v>0</v>
      </c>
      <c r="I38" s="14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</row>
    <row r="39" spans="1:9" s="35" customFormat="1" ht="19.5" hidden="1">
      <c r="A39" s="174" t="s">
        <v>251</v>
      </c>
      <c r="B39" s="175" t="s">
        <v>170</v>
      </c>
      <c r="C39" s="176" t="s">
        <v>171</v>
      </c>
      <c r="D39" s="177" t="s">
        <v>183</v>
      </c>
      <c r="E39" s="178" t="s">
        <v>307</v>
      </c>
      <c r="F39" s="179" t="s">
        <v>250</v>
      </c>
      <c r="G39" s="180"/>
      <c r="H39" s="181">
        <f>SUM(H40:H42)</f>
        <v>0</v>
      </c>
      <c r="I39" s="14"/>
    </row>
    <row r="40" spans="1:9" s="35" customFormat="1" ht="43.5" customHeight="1" hidden="1">
      <c r="A40" s="182" t="s">
        <v>178</v>
      </c>
      <c r="B40" s="159" t="s">
        <v>170</v>
      </c>
      <c r="C40" s="159" t="s">
        <v>171</v>
      </c>
      <c r="D40" s="183" t="s">
        <v>183</v>
      </c>
      <c r="E40" s="178" t="s">
        <v>307</v>
      </c>
      <c r="F40" s="179" t="s">
        <v>250</v>
      </c>
      <c r="G40" s="180" t="s">
        <v>173</v>
      </c>
      <c r="H40" s="181"/>
      <c r="I40" s="14"/>
    </row>
    <row r="41" spans="1:9" s="35" customFormat="1" ht="19.5" hidden="1">
      <c r="A41" s="186" t="s">
        <v>179</v>
      </c>
      <c r="B41" s="159" t="s">
        <v>170</v>
      </c>
      <c r="C41" s="159" t="s">
        <v>171</v>
      </c>
      <c r="D41" s="183" t="s">
        <v>183</v>
      </c>
      <c r="E41" s="178" t="s">
        <v>307</v>
      </c>
      <c r="F41" s="179" t="s">
        <v>250</v>
      </c>
      <c r="G41" s="180" t="s">
        <v>180</v>
      </c>
      <c r="H41" s="181"/>
      <c r="I41" s="14"/>
    </row>
    <row r="42" spans="1:9" s="35" customFormat="1" ht="19.5" hidden="1">
      <c r="A42" s="186" t="s">
        <v>181</v>
      </c>
      <c r="B42" s="159" t="s">
        <v>170</v>
      </c>
      <c r="C42" s="159" t="s">
        <v>171</v>
      </c>
      <c r="D42" s="183" t="s">
        <v>183</v>
      </c>
      <c r="E42" s="178" t="s">
        <v>307</v>
      </c>
      <c r="F42" s="179" t="s">
        <v>250</v>
      </c>
      <c r="G42" s="180" t="s">
        <v>182</v>
      </c>
      <c r="H42" s="181"/>
      <c r="I42" s="14"/>
    </row>
    <row r="43" spans="1:9" s="35" customFormat="1" ht="37.5" hidden="1">
      <c r="A43" s="192" t="s">
        <v>310</v>
      </c>
      <c r="B43" s="176" t="s">
        <v>170</v>
      </c>
      <c r="C43" s="176" t="s">
        <v>171</v>
      </c>
      <c r="D43" s="177" t="s">
        <v>183</v>
      </c>
      <c r="E43" s="193" t="s">
        <v>307</v>
      </c>
      <c r="F43" s="194" t="s">
        <v>309</v>
      </c>
      <c r="G43" s="180"/>
      <c r="H43" s="181">
        <f>+H44</f>
        <v>0</v>
      </c>
      <c r="I43" s="14"/>
    </row>
    <row r="44" spans="1:9" s="31" customFormat="1" ht="18.75" hidden="1">
      <c r="A44" s="182" t="s">
        <v>184</v>
      </c>
      <c r="B44" s="159" t="s">
        <v>170</v>
      </c>
      <c r="C44" s="159" t="s">
        <v>171</v>
      </c>
      <c r="D44" s="159" t="s">
        <v>183</v>
      </c>
      <c r="E44" s="193" t="s">
        <v>307</v>
      </c>
      <c r="F44" s="194" t="s">
        <v>309</v>
      </c>
      <c r="G44" s="159" t="s">
        <v>185</v>
      </c>
      <c r="H44" s="195"/>
      <c r="I44" s="30"/>
    </row>
    <row r="45" spans="1:9" s="31" customFormat="1" ht="0.75" customHeight="1" hidden="1">
      <c r="A45" s="196" t="s">
        <v>186</v>
      </c>
      <c r="B45" s="164" t="s">
        <v>170</v>
      </c>
      <c r="C45" s="162" t="s">
        <v>171</v>
      </c>
      <c r="D45" s="160" t="s">
        <v>187</v>
      </c>
      <c r="E45" s="15"/>
      <c r="F45" s="18"/>
      <c r="G45" s="197"/>
      <c r="H45" s="163">
        <f>H46</f>
        <v>0</v>
      </c>
      <c r="I45" s="30"/>
    </row>
    <row r="46" spans="1:9" s="31" customFormat="1" ht="18.75" hidden="1">
      <c r="A46" s="198" t="s">
        <v>318</v>
      </c>
      <c r="B46" s="167" t="s">
        <v>170</v>
      </c>
      <c r="C46" s="199" t="s">
        <v>171</v>
      </c>
      <c r="D46" s="200" t="s">
        <v>187</v>
      </c>
      <c r="E46" s="201" t="s">
        <v>317</v>
      </c>
      <c r="F46" s="202" t="s">
        <v>242</v>
      </c>
      <c r="G46" s="203"/>
      <c r="H46" s="163">
        <f>H47</f>
        <v>0</v>
      </c>
      <c r="I46" s="30"/>
    </row>
    <row r="47" spans="1:38" s="36" customFormat="1" ht="19.5" hidden="1">
      <c r="A47" s="174" t="s">
        <v>324</v>
      </c>
      <c r="B47" s="175" t="s">
        <v>170</v>
      </c>
      <c r="C47" s="176" t="s">
        <v>171</v>
      </c>
      <c r="D47" s="177" t="s">
        <v>187</v>
      </c>
      <c r="E47" s="204" t="s">
        <v>323</v>
      </c>
      <c r="F47" s="205" t="s">
        <v>242</v>
      </c>
      <c r="G47" s="180"/>
      <c r="H47" s="181">
        <f>+H48</f>
        <v>0</v>
      </c>
      <c r="I47" s="14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</row>
    <row r="48" spans="1:38" s="36" customFormat="1" ht="19.5" hidden="1">
      <c r="A48" s="174" t="s">
        <v>326</v>
      </c>
      <c r="B48" s="175" t="s">
        <v>170</v>
      </c>
      <c r="C48" s="176" t="s">
        <v>171</v>
      </c>
      <c r="D48" s="177" t="s">
        <v>187</v>
      </c>
      <c r="E48" s="204" t="s">
        <v>323</v>
      </c>
      <c r="F48" s="205" t="s">
        <v>325</v>
      </c>
      <c r="G48" s="180"/>
      <c r="H48" s="181">
        <f>+H49</f>
        <v>0</v>
      </c>
      <c r="I48" s="14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</row>
    <row r="49" spans="1:9" s="31" customFormat="1" ht="18.75" hidden="1">
      <c r="A49" s="206" t="s">
        <v>179</v>
      </c>
      <c r="B49" s="159" t="s">
        <v>170</v>
      </c>
      <c r="C49" s="159" t="s">
        <v>171</v>
      </c>
      <c r="D49" s="159" t="s">
        <v>187</v>
      </c>
      <c r="E49" s="204" t="s">
        <v>323</v>
      </c>
      <c r="F49" s="205" t="s">
        <v>325</v>
      </c>
      <c r="G49" s="159" t="s">
        <v>180</v>
      </c>
      <c r="H49" s="195"/>
      <c r="I49" s="30"/>
    </row>
    <row r="50" spans="1:9" s="28" customFormat="1" ht="20.25" customHeight="1" hidden="1">
      <c r="A50" s="187" t="s">
        <v>329</v>
      </c>
      <c r="B50" s="164" t="s">
        <v>170</v>
      </c>
      <c r="C50" s="164" t="s">
        <v>171</v>
      </c>
      <c r="D50" s="207">
        <v>11</v>
      </c>
      <c r="E50" s="15"/>
      <c r="F50" s="18"/>
      <c r="G50" s="159"/>
      <c r="H50" s="163">
        <f>H51</f>
        <v>0</v>
      </c>
      <c r="I50" s="24"/>
    </row>
    <row r="51" spans="1:9" s="28" customFormat="1" ht="20.25" customHeight="1" hidden="1">
      <c r="A51" s="182" t="s">
        <v>190</v>
      </c>
      <c r="B51" s="167" t="s">
        <v>170</v>
      </c>
      <c r="C51" s="159" t="s">
        <v>171</v>
      </c>
      <c r="D51" s="275">
        <v>11</v>
      </c>
      <c r="E51" s="276" t="s">
        <v>327</v>
      </c>
      <c r="F51" s="208" t="s">
        <v>242</v>
      </c>
      <c r="G51" s="209"/>
      <c r="H51" s="210">
        <f>H52</f>
        <v>0</v>
      </c>
      <c r="I51" s="24"/>
    </row>
    <row r="52" spans="1:9" s="28" customFormat="1" ht="20.25" customHeight="1" hidden="1">
      <c r="A52" s="182" t="s">
        <v>191</v>
      </c>
      <c r="B52" s="175" t="s">
        <v>170</v>
      </c>
      <c r="C52" s="159" t="s">
        <v>171</v>
      </c>
      <c r="D52" s="275">
        <v>11</v>
      </c>
      <c r="E52" s="276" t="s">
        <v>328</v>
      </c>
      <c r="F52" s="277" t="s">
        <v>242</v>
      </c>
      <c r="G52" s="209"/>
      <c r="H52" s="210">
        <f>H53</f>
        <v>0</v>
      </c>
      <c r="I52" s="24"/>
    </row>
    <row r="53" spans="1:9" s="28" customFormat="1" ht="18.75" hidden="1">
      <c r="A53" s="186" t="s">
        <v>330</v>
      </c>
      <c r="B53" s="175" t="s">
        <v>170</v>
      </c>
      <c r="C53" s="159" t="s">
        <v>171</v>
      </c>
      <c r="D53" s="275">
        <v>11</v>
      </c>
      <c r="E53" s="278" t="s">
        <v>328</v>
      </c>
      <c r="F53" s="279">
        <v>1403</v>
      </c>
      <c r="G53" s="209"/>
      <c r="H53" s="210">
        <f>H54</f>
        <v>0</v>
      </c>
      <c r="I53" s="24"/>
    </row>
    <row r="54" spans="1:9" s="28" customFormat="1" ht="17.25" customHeight="1" hidden="1">
      <c r="A54" s="186" t="s">
        <v>181</v>
      </c>
      <c r="B54" s="159" t="s">
        <v>170</v>
      </c>
      <c r="C54" s="159" t="s">
        <v>171</v>
      </c>
      <c r="D54" s="280">
        <v>11</v>
      </c>
      <c r="E54" s="276" t="s">
        <v>328</v>
      </c>
      <c r="F54" s="281">
        <v>1403</v>
      </c>
      <c r="G54" s="159" t="s">
        <v>182</v>
      </c>
      <c r="H54" s="211"/>
      <c r="I54" s="24"/>
    </row>
    <row r="55" spans="1:9" s="28" customFormat="1" ht="18.75">
      <c r="A55" s="165" t="s">
        <v>192</v>
      </c>
      <c r="B55" s="164" t="s">
        <v>170</v>
      </c>
      <c r="C55" s="160" t="s">
        <v>171</v>
      </c>
      <c r="D55" s="161" t="s">
        <v>193</v>
      </c>
      <c r="E55" s="212"/>
      <c r="F55" s="17"/>
      <c r="G55" s="162"/>
      <c r="H55" s="163">
        <f>H56+H60+H64+H68</f>
        <v>5</v>
      </c>
      <c r="I55" s="24"/>
    </row>
    <row r="56" spans="1:9" s="38" customFormat="1" ht="18.75" hidden="1">
      <c r="A56" s="187"/>
      <c r="B56" s="167"/>
      <c r="C56" s="164"/>
      <c r="D56" s="188"/>
      <c r="E56" s="282"/>
      <c r="F56" s="213"/>
      <c r="G56" s="190"/>
      <c r="H56" s="163"/>
      <c r="I56" s="3"/>
    </row>
    <row r="57" spans="1:9" s="38" customFormat="1" ht="18.75" hidden="1">
      <c r="A57" s="182"/>
      <c r="B57" s="175"/>
      <c r="C57" s="159"/>
      <c r="D57" s="183"/>
      <c r="E57" s="276"/>
      <c r="F57" s="277"/>
      <c r="G57" s="283"/>
      <c r="H57" s="284"/>
      <c r="I57" s="3"/>
    </row>
    <row r="58" spans="1:9" s="28" customFormat="1" ht="18.75" hidden="1">
      <c r="A58" s="214"/>
      <c r="B58" s="175"/>
      <c r="C58" s="285"/>
      <c r="D58" s="286"/>
      <c r="E58" s="278"/>
      <c r="F58" s="279"/>
      <c r="G58" s="283"/>
      <c r="H58" s="284"/>
      <c r="I58" s="24"/>
    </row>
    <row r="59" spans="1:9" s="28" customFormat="1" ht="18.75" hidden="1">
      <c r="A59" s="215"/>
      <c r="B59" s="159"/>
      <c r="C59" s="287"/>
      <c r="D59" s="287"/>
      <c r="E59" s="276"/>
      <c r="F59" s="281"/>
      <c r="G59" s="287"/>
      <c r="H59" s="211"/>
      <c r="I59" s="24"/>
    </row>
    <row r="60" spans="1:9" s="38" customFormat="1" ht="56.25">
      <c r="A60" s="187" t="s">
        <v>382</v>
      </c>
      <c r="B60" s="167" t="s">
        <v>170</v>
      </c>
      <c r="C60" s="164" t="s">
        <v>171</v>
      </c>
      <c r="D60" s="188" t="s">
        <v>193</v>
      </c>
      <c r="E60" s="282" t="s">
        <v>195</v>
      </c>
      <c r="F60" s="213" t="s">
        <v>242</v>
      </c>
      <c r="G60" s="190"/>
      <c r="H60" s="163">
        <f>+H61</f>
        <v>5</v>
      </c>
      <c r="I60" s="3"/>
    </row>
    <row r="61" spans="1:9" s="38" customFormat="1" ht="56.25">
      <c r="A61" s="182" t="s">
        <v>383</v>
      </c>
      <c r="B61" s="175" t="s">
        <v>170</v>
      </c>
      <c r="C61" s="159" t="s">
        <v>171</v>
      </c>
      <c r="D61" s="183" t="s">
        <v>193</v>
      </c>
      <c r="E61" s="288" t="s">
        <v>267</v>
      </c>
      <c r="F61" s="289" t="s">
        <v>242</v>
      </c>
      <c r="G61" s="209"/>
      <c r="H61" s="210">
        <f>+H62</f>
        <v>5</v>
      </c>
      <c r="I61" s="3"/>
    </row>
    <row r="62" spans="1:249" s="35" customFormat="1" ht="19.5">
      <c r="A62" s="174" t="s">
        <v>269</v>
      </c>
      <c r="B62" s="175" t="s">
        <v>170</v>
      </c>
      <c r="C62" s="176" t="s">
        <v>171</v>
      </c>
      <c r="D62" s="177" t="s">
        <v>193</v>
      </c>
      <c r="E62" s="204" t="s">
        <v>267</v>
      </c>
      <c r="F62" s="205" t="s">
        <v>268</v>
      </c>
      <c r="G62" s="216"/>
      <c r="H62" s="290">
        <f>+H63</f>
        <v>5</v>
      </c>
      <c r="I62" s="3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</row>
    <row r="63" spans="1:249" s="35" customFormat="1" ht="19.5">
      <c r="A63" s="291" t="s">
        <v>179</v>
      </c>
      <c r="B63" s="159" t="s">
        <v>170</v>
      </c>
      <c r="C63" s="159" t="s">
        <v>171</v>
      </c>
      <c r="D63" s="159" t="s">
        <v>193</v>
      </c>
      <c r="E63" s="204" t="s">
        <v>267</v>
      </c>
      <c r="F63" s="205" t="s">
        <v>268</v>
      </c>
      <c r="G63" s="159" t="s">
        <v>180</v>
      </c>
      <c r="H63" s="211">
        <v>5</v>
      </c>
      <c r="I63" s="3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</row>
    <row r="64" spans="1:9" s="38" customFormat="1" ht="3" customHeight="1">
      <c r="A64" s="217" t="s">
        <v>312</v>
      </c>
      <c r="B64" s="167" t="s">
        <v>170</v>
      </c>
      <c r="C64" s="199" t="s">
        <v>171</v>
      </c>
      <c r="D64" s="218">
        <v>13</v>
      </c>
      <c r="E64" s="219" t="s">
        <v>311</v>
      </c>
      <c r="F64" s="220" t="s">
        <v>242</v>
      </c>
      <c r="G64" s="221"/>
      <c r="H64" s="222">
        <f>+H65</f>
        <v>0</v>
      </c>
      <c r="I64" s="24" t="s">
        <v>197</v>
      </c>
    </row>
    <row r="65" spans="1:9" s="28" customFormat="1" ht="18.75" hidden="1">
      <c r="A65" s="182" t="s">
        <v>314</v>
      </c>
      <c r="B65" s="175" t="s">
        <v>170</v>
      </c>
      <c r="C65" s="223" t="s">
        <v>171</v>
      </c>
      <c r="D65" s="224">
        <v>13</v>
      </c>
      <c r="E65" s="225" t="s">
        <v>313</v>
      </c>
      <c r="F65" s="226" t="s">
        <v>242</v>
      </c>
      <c r="G65" s="227"/>
      <c r="H65" s="210">
        <f>H66</f>
        <v>0</v>
      </c>
      <c r="I65" s="24"/>
    </row>
    <row r="66" spans="1:9" s="28" customFormat="1" ht="18.75" hidden="1">
      <c r="A66" s="186" t="s">
        <v>316</v>
      </c>
      <c r="B66" s="175" t="s">
        <v>170</v>
      </c>
      <c r="C66" s="228" t="s">
        <v>171</v>
      </c>
      <c r="D66" s="224">
        <v>13</v>
      </c>
      <c r="E66" s="225" t="s">
        <v>313</v>
      </c>
      <c r="F66" s="226" t="s">
        <v>315</v>
      </c>
      <c r="G66" s="227"/>
      <c r="H66" s="210">
        <f>H67</f>
        <v>0</v>
      </c>
      <c r="I66" s="24"/>
    </row>
    <row r="67" spans="1:9" s="28" customFormat="1" ht="18.75" hidden="1">
      <c r="A67" s="215" t="s">
        <v>179</v>
      </c>
      <c r="B67" s="159" t="s">
        <v>170</v>
      </c>
      <c r="C67" s="228" t="s">
        <v>171</v>
      </c>
      <c r="D67" s="229">
        <v>13</v>
      </c>
      <c r="E67" s="230" t="s">
        <v>313</v>
      </c>
      <c r="F67" s="208" t="s">
        <v>315</v>
      </c>
      <c r="G67" s="228" t="s">
        <v>180</v>
      </c>
      <c r="H67" s="231"/>
      <c r="I67" s="24"/>
    </row>
    <row r="68" spans="1:9" s="28" customFormat="1" ht="18.75" hidden="1">
      <c r="A68" s="232" t="s">
        <v>318</v>
      </c>
      <c r="B68" s="167" t="s">
        <v>170</v>
      </c>
      <c r="C68" s="233" t="s">
        <v>171</v>
      </c>
      <c r="D68" s="233" t="s">
        <v>193</v>
      </c>
      <c r="E68" s="234" t="s">
        <v>317</v>
      </c>
      <c r="F68" s="213" t="s">
        <v>242</v>
      </c>
      <c r="G68" s="235"/>
      <c r="H68" s="163">
        <f>+H69</f>
        <v>0</v>
      </c>
      <c r="I68" s="24"/>
    </row>
    <row r="69" spans="1:9" s="28" customFormat="1" ht="18.75" hidden="1">
      <c r="A69" s="236" t="s">
        <v>320</v>
      </c>
      <c r="B69" s="175" t="s">
        <v>170</v>
      </c>
      <c r="C69" s="197" t="s">
        <v>171</v>
      </c>
      <c r="D69" s="197" t="s">
        <v>193</v>
      </c>
      <c r="E69" s="237" t="s">
        <v>319</v>
      </c>
      <c r="F69" s="226" t="s">
        <v>242</v>
      </c>
      <c r="G69" s="238"/>
      <c r="H69" s="210">
        <f>+H70</f>
        <v>0</v>
      </c>
      <c r="I69" s="24" t="s">
        <v>196</v>
      </c>
    </row>
    <row r="70" spans="1:255" s="39" customFormat="1" ht="19.5" hidden="1">
      <c r="A70" s="186" t="s">
        <v>245</v>
      </c>
      <c r="B70" s="175" t="s">
        <v>170</v>
      </c>
      <c r="C70" s="159" t="s">
        <v>171</v>
      </c>
      <c r="D70" s="159">
        <v>13</v>
      </c>
      <c r="E70" s="230" t="s">
        <v>319</v>
      </c>
      <c r="F70" s="208" t="s">
        <v>244</v>
      </c>
      <c r="G70" s="159"/>
      <c r="H70" s="211">
        <f>SUM(H71:H73)</f>
        <v>0</v>
      </c>
      <c r="I70" s="55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s="39" customFormat="1" ht="56.25" hidden="1">
      <c r="A71" s="182" t="s">
        <v>178</v>
      </c>
      <c r="B71" s="159" t="s">
        <v>170</v>
      </c>
      <c r="C71" s="159" t="s">
        <v>171</v>
      </c>
      <c r="D71" s="159">
        <v>13</v>
      </c>
      <c r="E71" s="230" t="s">
        <v>319</v>
      </c>
      <c r="F71" s="208" t="s">
        <v>244</v>
      </c>
      <c r="G71" s="159" t="s">
        <v>173</v>
      </c>
      <c r="H71" s="211"/>
      <c r="I71" s="55"/>
      <c r="J71" s="41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s="39" customFormat="1" ht="19.5" hidden="1">
      <c r="A72" s="239" t="s">
        <v>179</v>
      </c>
      <c r="B72" s="159" t="s">
        <v>170</v>
      </c>
      <c r="C72" s="159" t="s">
        <v>171</v>
      </c>
      <c r="D72" s="159">
        <v>13</v>
      </c>
      <c r="E72" s="230" t="s">
        <v>319</v>
      </c>
      <c r="F72" s="208" t="s">
        <v>244</v>
      </c>
      <c r="G72" s="159" t="s">
        <v>180</v>
      </c>
      <c r="H72" s="211"/>
      <c r="I72" s="55"/>
      <c r="J72" s="41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s="39" customFormat="1" ht="19.5" hidden="1">
      <c r="A73" s="186" t="s">
        <v>181</v>
      </c>
      <c r="B73" s="159" t="s">
        <v>170</v>
      </c>
      <c r="C73" s="159" t="s">
        <v>171</v>
      </c>
      <c r="D73" s="159">
        <v>13</v>
      </c>
      <c r="E73" s="230" t="s">
        <v>319</v>
      </c>
      <c r="F73" s="208" t="s">
        <v>244</v>
      </c>
      <c r="G73" s="159" t="s">
        <v>182</v>
      </c>
      <c r="H73" s="211"/>
      <c r="I73" s="55"/>
      <c r="J73" s="41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9" s="28" customFormat="1" ht="18.75">
      <c r="A74" s="292" t="s">
        <v>198</v>
      </c>
      <c r="B74" s="240" t="s">
        <v>170</v>
      </c>
      <c r="C74" s="241" t="s">
        <v>172</v>
      </c>
      <c r="D74" s="293"/>
      <c r="E74" s="294"/>
      <c r="F74" s="295"/>
      <c r="G74" s="296"/>
      <c r="H74" s="272">
        <f>+H75</f>
        <v>69.243</v>
      </c>
      <c r="I74" s="24"/>
    </row>
    <row r="75" spans="1:9" s="28" customFormat="1" ht="18.75">
      <c r="A75" s="292" t="s">
        <v>199</v>
      </c>
      <c r="B75" s="164" t="s">
        <v>170</v>
      </c>
      <c r="C75" s="241" t="s">
        <v>172</v>
      </c>
      <c r="D75" s="241" t="s">
        <v>200</v>
      </c>
      <c r="E75" s="297"/>
      <c r="F75" s="298"/>
      <c r="G75" s="241"/>
      <c r="H75" s="272">
        <f>H76</f>
        <v>69.243</v>
      </c>
      <c r="I75" s="24"/>
    </row>
    <row r="76" spans="1:9" s="38" customFormat="1" ht="18.75">
      <c r="A76" s="232" t="s">
        <v>318</v>
      </c>
      <c r="B76" s="167" t="s">
        <v>170</v>
      </c>
      <c r="C76" s="233" t="s">
        <v>172</v>
      </c>
      <c r="D76" s="233" t="s">
        <v>200</v>
      </c>
      <c r="E76" s="234" t="s">
        <v>317</v>
      </c>
      <c r="F76" s="213" t="s">
        <v>242</v>
      </c>
      <c r="G76" s="235"/>
      <c r="H76" s="272">
        <f>H77</f>
        <v>69.243</v>
      </c>
      <c r="I76" s="3"/>
    </row>
    <row r="77" spans="1:9" s="28" customFormat="1" ht="18.75">
      <c r="A77" s="236" t="s">
        <v>320</v>
      </c>
      <c r="B77" s="175" t="s">
        <v>170</v>
      </c>
      <c r="C77" s="197" t="s">
        <v>172</v>
      </c>
      <c r="D77" s="197" t="s">
        <v>200</v>
      </c>
      <c r="E77" s="237" t="s">
        <v>319</v>
      </c>
      <c r="F77" s="226" t="s">
        <v>242</v>
      </c>
      <c r="G77" s="238"/>
      <c r="H77" s="299">
        <f>H78</f>
        <v>69.243</v>
      </c>
      <c r="I77" s="24"/>
    </row>
    <row r="78" spans="1:9" s="28" customFormat="1" ht="18.75">
      <c r="A78" s="236" t="s">
        <v>322</v>
      </c>
      <c r="B78" s="175" t="s">
        <v>170</v>
      </c>
      <c r="C78" s="300" t="s">
        <v>172</v>
      </c>
      <c r="D78" s="300" t="s">
        <v>200</v>
      </c>
      <c r="E78" s="237" t="s">
        <v>319</v>
      </c>
      <c r="F78" s="226" t="s">
        <v>321</v>
      </c>
      <c r="G78" s="300"/>
      <c r="H78" s="299">
        <f>SUM(H79:H80)</f>
        <v>69.243</v>
      </c>
      <c r="I78" s="24"/>
    </row>
    <row r="79" spans="1:9" s="28" customFormat="1" ht="39.75" customHeight="1">
      <c r="A79" s="182" t="s">
        <v>178</v>
      </c>
      <c r="B79" s="159" t="s">
        <v>170</v>
      </c>
      <c r="C79" s="159" t="s">
        <v>172</v>
      </c>
      <c r="D79" s="159" t="s">
        <v>200</v>
      </c>
      <c r="E79" s="237" t="s">
        <v>319</v>
      </c>
      <c r="F79" s="226" t="s">
        <v>321</v>
      </c>
      <c r="G79" s="159" t="s">
        <v>173</v>
      </c>
      <c r="H79" s="211">
        <v>50</v>
      </c>
      <c r="I79" s="24"/>
    </row>
    <row r="80" spans="1:9" s="28" customFormat="1" ht="21.75" customHeight="1">
      <c r="A80" s="186" t="s">
        <v>179</v>
      </c>
      <c r="B80" s="159" t="s">
        <v>170</v>
      </c>
      <c r="C80" s="159" t="s">
        <v>172</v>
      </c>
      <c r="D80" s="159" t="s">
        <v>200</v>
      </c>
      <c r="E80" s="237" t="s">
        <v>319</v>
      </c>
      <c r="F80" s="226" t="s">
        <v>321</v>
      </c>
      <c r="G80" s="159" t="s">
        <v>180</v>
      </c>
      <c r="H80" s="301">
        <v>19.243</v>
      </c>
      <c r="I80" s="24"/>
    </row>
    <row r="81" spans="1:9" s="42" customFormat="1" ht="18.75">
      <c r="A81" s="158" t="s">
        <v>201</v>
      </c>
      <c r="B81" s="240" t="s">
        <v>170</v>
      </c>
      <c r="C81" s="302" t="s">
        <v>200</v>
      </c>
      <c r="D81" s="302"/>
      <c r="E81" s="294"/>
      <c r="F81" s="295"/>
      <c r="G81" s="302"/>
      <c r="H81" s="303">
        <f>+H82+H87</f>
        <v>3</v>
      </c>
      <c r="I81" s="23"/>
    </row>
    <row r="82" spans="1:9" s="42" customFormat="1" ht="37.5">
      <c r="A82" s="158" t="s">
        <v>202</v>
      </c>
      <c r="B82" s="164" t="s">
        <v>170</v>
      </c>
      <c r="C82" s="302" t="s">
        <v>200</v>
      </c>
      <c r="D82" s="302" t="s">
        <v>203</v>
      </c>
      <c r="E82" s="297"/>
      <c r="F82" s="298"/>
      <c r="G82" s="160"/>
      <c r="H82" s="163">
        <f>H83</f>
        <v>1.5</v>
      </c>
      <c r="I82" s="23"/>
    </row>
    <row r="83" spans="1:9" s="43" customFormat="1" ht="56.25">
      <c r="A83" s="187" t="s">
        <v>384</v>
      </c>
      <c r="B83" s="167" t="s">
        <v>170</v>
      </c>
      <c r="C83" s="164" t="s">
        <v>200</v>
      </c>
      <c r="D83" s="164" t="s">
        <v>203</v>
      </c>
      <c r="E83" s="234" t="s">
        <v>274</v>
      </c>
      <c r="F83" s="213" t="s">
        <v>242</v>
      </c>
      <c r="G83" s="164"/>
      <c r="H83" s="191">
        <f>+H84</f>
        <v>1.5</v>
      </c>
      <c r="I83" s="25"/>
    </row>
    <row r="84" spans="1:9" s="42" customFormat="1" ht="93.75">
      <c r="A84" s="182" t="s">
        <v>385</v>
      </c>
      <c r="B84" s="175" t="s">
        <v>170</v>
      </c>
      <c r="C84" s="159" t="s">
        <v>200</v>
      </c>
      <c r="D84" s="159" t="s">
        <v>203</v>
      </c>
      <c r="E84" s="237" t="s">
        <v>275</v>
      </c>
      <c r="F84" s="226" t="s">
        <v>242</v>
      </c>
      <c r="G84" s="159"/>
      <c r="H84" s="211">
        <f>+H85</f>
        <v>1.5</v>
      </c>
      <c r="I84" s="23"/>
    </row>
    <row r="85" spans="1:9" s="28" customFormat="1" ht="56.25">
      <c r="A85" s="186" t="s">
        <v>277</v>
      </c>
      <c r="B85" s="175" t="s">
        <v>170</v>
      </c>
      <c r="C85" s="304" t="s">
        <v>200</v>
      </c>
      <c r="D85" s="304" t="s">
        <v>203</v>
      </c>
      <c r="E85" s="237" t="s">
        <v>275</v>
      </c>
      <c r="F85" s="226" t="s">
        <v>276</v>
      </c>
      <c r="G85" s="159"/>
      <c r="H85" s="210">
        <f>+H86</f>
        <v>1.5</v>
      </c>
      <c r="I85" s="24"/>
    </row>
    <row r="86" spans="1:9" s="28" customFormat="1" ht="18.75">
      <c r="A86" s="239" t="s">
        <v>205</v>
      </c>
      <c r="B86" s="159" t="s">
        <v>170</v>
      </c>
      <c r="C86" s="304" t="s">
        <v>200</v>
      </c>
      <c r="D86" s="304" t="s">
        <v>203</v>
      </c>
      <c r="E86" s="237" t="s">
        <v>275</v>
      </c>
      <c r="F86" s="226" t="s">
        <v>276</v>
      </c>
      <c r="G86" s="159" t="s">
        <v>204</v>
      </c>
      <c r="H86" s="211">
        <v>1.5</v>
      </c>
      <c r="I86" s="24"/>
    </row>
    <row r="87" spans="1:9" s="38" customFormat="1" ht="18.75">
      <c r="A87" s="305" t="s">
        <v>206</v>
      </c>
      <c r="B87" s="164" t="s">
        <v>170</v>
      </c>
      <c r="C87" s="241" t="s">
        <v>200</v>
      </c>
      <c r="D87" s="241">
        <v>14</v>
      </c>
      <c r="E87" s="297"/>
      <c r="F87" s="298"/>
      <c r="G87" s="241"/>
      <c r="H87" s="163">
        <f>+H88</f>
        <v>1.5</v>
      </c>
      <c r="I87" s="3"/>
    </row>
    <row r="88" spans="1:9" s="38" customFormat="1" ht="56.25">
      <c r="A88" s="306" t="s">
        <v>386</v>
      </c>
      <c r="B88" s="167" t="s">
        <v>170</v>
      </c>
      <c r="C88" s="241" t="s">
        <v>200</v>
      </c>
      <c r="D88" s="241">
        <v>14</v>
      </c>
      <c r="E88" s="234" t="s">
        <v>207</v>
      </c>
      <c r="F88" s="213" t="s">
        <v>242</v>
      </c>
      <c r="G88" s="241"/>
      <c r="H88" s="163">
        <f>+H89</f>
        <v>1.5</v>
      </c>
      <c r="I88" s="3"/>
    </row>
    <row r="89" spans="1:9" s="28" customFormat="1" ht="75">
      <c r="A89" s="307" t="s">
        <v>387</v>
      </c>
      <c r="B89" s="175" t="s">
        <v>170</v>
      </c>
      <c r="C89" s="308" t="s">
        <v>200</v>
      </c>
      <c r="D89" s="308" t="s">
        <v>208</v>
      </c>
      <c r="E89" s="237" t="s">
        <v>271</v>
      </c>
      <c r="F89" s="226" t="s">
        <v>242</v>
      </c>
      <c r="G89" s="308"/>
      <c r="H89" s="210">
        <f>+H90</f>
        <v>1.5</v>
      </c>
      <c r="I89" s="24"/>
    </row>
    <row r="90" spans="1:9" s="28" customFormat="1" ht="40.5" customHeight="1">
      <c r="A90" s="236" t="s">
        <v>273</v>
      </c>
      <c r="B90" s="175" t="s">
        <v>170</v>
      </c>
      <c r="C90" s="300" t="s">
        <v>200</v>
      </c>
      <c r="D90" s="300">
        <v>14</v>
      </c>
      <c r="E90" s="237" t="s">
        <v>271</v>
      </c>
      <c r="F90" s="226" t="s">
        <v>272</v>
      </c>
      <c r="G90" s="159"/>
      <c r="H90" s="210">
        <f>H91</f>
        <v>1.5</v>
      </c>
      <c r="I90" s="24"/>
    </row>
    <row r="91" spans="1:9" s="28" customFormat="1" ht="18.75">
      <c r="A91" s="186" t="s">
        <v>179</v>
      </c>
      <c r="B91" s="159" t="s">
        <v>170</v>
      </c>
      <c r="C91" s="300" t="s">
        <v>200</v>
      </c>
      <c r="D91" s="300">
        <v>14</v>
      </c>
      <c r="E91" s="242" t="s">
        <v>271</v>
      </c>
      <c r="F91" s="208" t="s">
        <v>272</v>
      </c>
      <c r="G91" s="159" t="s">
        <v>180</v>
      </c>
      <c r="H91" s="211">
        <v>1.5</v>
      </c>
      <c r="I91" s="24"/>
    </row>
    <row r="92" spans="1:9" s="28" customFormat="1" ht="18.75">
      <c r="A92" s="165" t="s">
        <v>209</v>
      </c>
      <c r="B92" s="240" t="s">
        <v>170</v>
      </c>
      <c r="C92" s="160" t="s">
        <v>177</v>
      </c>
      <c r="D92" s="243"/>
      <c r="E92" s="243"/>
      <c r="F92" s="244"/>
      <c r="G92" s="162"/>
      <c r="H92" s="163">
        <f>+H93</f>
        <v>5</v>
      </c>
      <c r="I92" s="24"/>
    </row>
    <row r="93" spans="1:9" s="28" customFormat="1" ht="18.75">
      <c r="A93" s="187" t="s">
        <v>210</v>
      </c>
      <c r="B93" s="164" t="s">
        <v>170</v>
      </c>
      <c r="C93" s="164" t="s">
        <v>177</v>
      </c>
      <c r="D93" s="188">
        <v>12</v>
      </c>
      <c r="E93" s="282"/>
      <c r="F93" s="213"/>
      <c r="G93" s="190"/>
      <c r="H93" s="191">
        <v>5</v>
      </c>
      <c r="I93" s="24"/>
    </row>
    <row r="94" spans="1:9" s="28" customFormat="1" ht="56.25">
      <c r="A94" s="187" t="s">
        <v>388</v>
      </c>
      <c r="B94" s="164" t="s">
        <v>170</v>
      </c>
      <c r="C94" s="164" t="s">
        <v>177</v>
      </c>
      <c r="D94" s="188" t="s">
        <v>211</v>
      </c>
      <c r="E94" s="282" t="s">
        <v>194</v>
      </c>
      <c r="F94" s="213" t="s">
        <v>242</v>
      </c>
      <c r="G94" s="190"/>
      <c r="H94" s="191">
        <v>5</v>
      </c>
      <c r="I94" s="24"/>
    </row>
    <row r="95" spans="1:9" s="28" customFormat="1" ht="56.25">
      <c r="A95" s="182" t="s">
        <v>407</v>
      </c>
      <c r="B95" s="164" t="s">
        <v>170</v>
      </c>
      <c r="C95" s="164" t="s">
        <v>177</v>
      </c>
      <c r="D95" s="188" t="s">
        <v>211</v>
      </c>
      <c r="E95" s="276" t="s">
        <v>255</v>
      </c>
      <c r="F95" s="277" t="s">
        <v>242</v>
      </c>
      <c r="G95" s="190"/>
      <c r="H95" s="191">
        <v>5</v>
      </c>
      <c r="I95" s="24"/>
    </row>
    <row r="96" spans="1:9" s="28" customFormat="1" ht="18.75">
      <c r="A96" s="214" t="s">
        <v>256</v>
      </c>
      <c r="B96" s="164" t="s">
        <v>170</v>
      </c>
      <c r="C96" s="164" t="s">
        <v>177</v>
      </c>
      <c r="D96" s="188" t="s">
        <v>211</v>
      </c>
      <c r="E96" s="278" t="s">
        <v>255</v>
      </c>
      <c r="F96" s="279">
        <v>1434</v>
      </c>
      <c r="G96" s="190"/>
      <c r="H96" s="191">
        <v>5</v>
      </c>
      <c r="I96" s="24"/>
    </row>
    <row r="97" spans="1:9" s="28" customFormat="1" ht="18.75">
      <c r="A97" s="215" t="s">
        <v>179</v>
      </c>
      <c r="B97" s="164" t="s">
        <v>170</v>
      </c>
      <c r="C97" s="164" t="s">
        <v>177</v>
      </c>
      <c r="D97" s="188" t="s">
        <v>211</v>
      </c>
      <c r="E97" s="276" t="s">
        <v>255</v>
      </c>
      <c r="F97" s="281">
        <v>1434</v>
      </c>
      <c r="G97" s="190" t="s">
        <v>180</v>
      </c>
      <c r="H97" s="191">
        <v>5</v>
      </c>
      <c r="I97" s="24"/>
    </row>
    <row r="98" spans="1:38" s="36" customFormat="1" ht="1.5" customHeight="1">
      <c r="A98" s="166" t="s">
        <v>279</v>
      </c>
      <c r="B98" s="167" t="s">
        <v>170</v>
      </c>
      <c r="C98" s="168" t="s">
        <v>177</v>
      </c>
      <c r="D98" s="169" t="s">
        <v>211</v>
      </c>
      <c r="E98" s="170" t="s">
        <v>278</v>
      </c>
      <c r="F98" s="171" t="s">
        <v>242</v>
      </c>
      <c r="G98" s="172"/>
      <c r="H98" s="173">
        <f>+H99+H102</f>
        <v>0</v>
      </c>
      <c r="I98" s="14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</row>
    <row r="99" spans="1:248" s="35" customFormat="1" ht="37.5" hidden="1">
      <c r="A99" s="192" t="s">
        <v>281</v>
      </c>
      <c r="B99" s="175" t="s">
        <v>170</v>
      </c>
      <c r="C99" s="176" t="s">
        <v>177</v>
      </c>
      <c r="D99" s="177" t="s">
        <v>211</v>
      </c>
      <c r="E99" s="193" t="s">
        <v>280</v>
      </c>
      <c r="F99" s="194" t="s">
        <v>242</v>
      </c>
      <c r="G99" s="216"/>
      <c r="H99" s="245">
        <f>+H100</f>
        <v>0</v>
      </c>
      <c r="I99" s="3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</row>
    <row r="100" spans="1:248" s="35" customFormat="1" ht="37.5" hidden="1">
      <c r="A100" s="192" t="s">
        <v>283</v>
      </c>
      <c r="B100" s="175" t="s">
        <v>170</v>
      </c>
      <c r="C100" s="176" t="s">
        <v>177</v>
      </c>
      <c r="D100" s="177" t="s">
        <v>211</v>
      </c>
      <c r="E100" s="193" t="s">
        <v>280</v>
      </c>
      <c r="F100" s="194" t="s">
        <v>282</v>
      </c>
      <c r="G100" s="216"/>
      <c r="H100" s="181">
        <f>+H101</f>
        <v>0</v>
      </c>
      <c r="I100" s="3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</row>
    <row r="101" spans="1:248" s="35" customFormat="1" ht="19.5" hidden="1">
      <c r="A101" s="186" t="s">
        <v>179</v>
      </c>
      <c r="B101" s="159" t="s">
        <v>170</v>
      </c>
      <c r="C101" s="176" t="s">
        <v>177</v>
      </c>
      <c r="D101" s="177" t="s">
        <v>211</v>
      </c>
      <c r="E101" s="193" t="s">
        <v>280</v>
      </c>
      <c r="F101" s="194" t="s">
        <v>282</v>
      </c>
      <c r="G101" s="246" t="s">
        <v>180</v>
      </c>
      <c r="H101" s="245"/>
      <c r="I101" s="3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</row>
    <row r="102" spans="1:248" s="35" customFormat="1" ht="37.5" hidden="1">
      <c r="A102" s="192" t="s">
        <v>285</v>
      </c>
      <c r="B102" s="175" t="s">
        <v>170</v>
      </c>
      <c r="C102" s="176" t="s">
        <v>177</v>
      </c>
      <c r="D102" s="177" t="s">
        <v>211</v>
      </c>
      <c r="E102" s="193" t="s">
        <v>284</v>
      </c>
      <c r="F102" s="194" t="s">
        <v>242</v>
      </c>
      <c r="G102" s="216"/>
      <c r="H102" s="245">
        <f>+H103+H105</f>
        <v>0</v>
      </c>
      <c r="I102" s="3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</row>
    <row r="103" spans="1:248" s="45" customFormat="1" ht="19.5" hidden="1">
      <c r="A103" s="192" t="s">
        <v>212</v>
      </c>
      <c r="B103" s="175" t="s">
        <v>170</v>
      </c>
      <c r="C103" s="176" t="s">
        <v>177</v>
      </c>
      <c r="D103" s="177" t="s">
        <v>211</v>
      </c>
      <c r="E103" s="193" t="s">
        <v>284</v>
      </c>
      <c r="F103" s="194" t="s">
        <v>286</v>
      </c>
      <c r="G103" s="216"/>
      <c r="H103" s="181">
        <f>+H104</f>
        <v>0</v>
      </c>
      <c r="I103" s="3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  <c r="IM103" s="44"/>
      <c r="IN103" s="44"/>
    </row>
    <row r="104" spans="1:249" s="33" customFormat="1" ht="18.75" hidden="1">
      <c r="A104" s="186" t="s">
        <v>179</v>
      </c>
      <c r="B104" s="159" t="s">
        <v>170</v>
      </c>
      <c r="C104" s="176" t="s">
        <v>177</v>
      </c>
      <c r="D104" s="177" t="s">
        <v>211</v>
      </c>
      <c r="E104" s="193" t="s">
        <v>284</v>
      </c>
      <c r="F104" s="194" t="s">
        <v>286</v>
      </c>
      <c r="G104" s="246" t="s">
        <v>180</v>
      </c>
      <c r="H104" s="245"/>
      <c r="I104" s="3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</row>
    <row r="105" spans="1:38" s="34" customFormat="1" ht="37.5" hidden="1">
      <c r="A105" s="192" t="s">
        <v>288</v>
      </c>
      <c r="B105" s="175" t="s">
        <v>170</v>
      </c>
      <c r="C105" s="176" t="s">
        <v>177</v>
      </c>
      <c r="D105" s="177" t="s">
        <v>211</v>
      </c>
      <c r="E105" s="193" t="s">
        <v>284</v>
      </c>
      <c r="F105" s="194" t="s">
        <v>287</v>
      </c>
      <c r="G105" s="180"/>
      <c r="H105" s="181">
        <f>+H106</f>
        <v>0</v>
      </c>
      <c r="I105" s="26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</row>
    <row r="106" spans="1:38" s="32" customFormat="1" ht="18.75" hidden="1">
      <c r="A106" s="186" t="s">
        <v>179</v>
      </c>
      <c r="B106" s="159" t="s">
        <v>170</v>
      </c>
      <c r="C106" s="176" t="s">
        <v>177</v>
      </c>
      <c r="D106" s="177" t="s">
        <v>211</v>
      </c>
      <c r="E106" s="193" t="s">
        <v>284</v>
      </c>
      <c r="F106" s="194" t="s">
        <v>287</v>
      </c>
      <c r="G106" s="246" t="s">
        <v>180</v>
      </c>
      <c r="H106" s="247"/>
      <c r="I106" s="30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</row>
    <row r="107" spans="1:9" s="38" customFormat="1" ht="24" customHeight="1">
      <c r="A107" s="292" t="s">
        <v>213</v>
      </c>
      <c r="B107" s="240" t="s">
        <v>170</v>
      </c>
      <c r="C107" s="241" t="s">
        <v>214</v>
      </c>
      <c r="D107" s="241"/>
      <c r="E107" s="212"/>
      <c r="F107" s="17"/>
      <c r="G107" s="241"/>
      <c r="H107" s="309">
        <f>H114</f>
        <v>140</v>
      </c>
      <c r="I107" s="3"/>
    </row>
    <row r="108" spans="1:9" s="28" customFormat="1" ht="18.75" customHeight="1" hidden="1">
      <c r="A108" s="292" t="s">
        <v>215</v>
      </c>
      <c r="B108" s="164" t="s">
        <v>170</v>
      </c>
      <c r="C108" s="241" t="s">
        <v>214</v>
      </c>
      <c r="D108" s="241" t="s">
        <v>172</v>
      </c>
      <c r="E108" s="243"/>
      <c r="F108" s="244"/>
      <c r="G108" s="241"/>
      <c r="H108" s="309">
        <f>H109</f>
        <v>0</v>
      </c>
      <c r="I108" s="24" t="s">
        <v>217</v>
      </c>
    </row>
    <row r="109" spans="1:9" s="28" customFormat="1" ht="56.25" hidden="1">
      <c r="A109" s="292" t="s">
        <v>389</v>
      </c>
      <c r="B109" s="167" t="s">
        <v>170</v>
      </c>
      <c r="C109" s="241" t="s">
        <v>214</v>
      </c>
      <c r="D109" s="241" t="s">
        <v>172</v>
      </c>
      <c r="E109" s="234" t="s">
        <v>289</v>
      </c>
      <c r="F109" s="213" t="s">
        <v>242</v>
      </c>
      <c r="G109" s="241"/>
      <c r="H109" s="309">
        <f>H110</f>
        <v>0</v>
      </c>
      <c r="I109" s="24"/>
    </row>
    <row r="110" spans="1:9" s="28" customFormat="1" ht="56.25" hidden="1">
      <c r="A110" s="310" t="s">
        <v>408</v>
      </c>
      <c r="B110" s="175" t="s">
        <v>170</v>
      </c>
      <c r="C110" s="300" t="s">
        <v>214</v>
      </c>
      <c r="D110" s="300" t="s">
        <v>172</v>
      </c>
      <c r="E110" s="242" t="s">
        <v>290</v>
      </c>
      <c r="F110" s="208" t="s">
        <v>242</v>
      </c>
      <c r="G110" s="300"/>
      <c r="H110" s="311">
        <f>H111</f>
        <v>0</v>
      </c>
      <c r="I110" s="24"/>
    </row>
    <row r="111" spans="1:9" s="28" customFormat="1" ht="18.75" hidden="1">
      <c r="A111" s="174" t="s">
        <v>292</v>
      </c>
      <c r="B111" s="175" t="s">
        <v>170</v>
      </c>
      <c r="C111" s="176" t="s">
        <v>214</v>
      </c>
      <c r="D111" s="177" t="s">
        <v>172</v>
      </c>
      <c r="E111" s="204" t="s">
        <v>290</v>
      </c>
      <c r="F111" s="205" t="s">
        <v>291</v>
      </c>
      <c r="G111" s="180"/>
      <c r="H111" s="181">
        <f>+H112</f>
        <v>0</v>
      </c>
      <c r="I111" s="24" t="s">
        <v>218</v>
      </c>
    </row>
    <row r="112" spans="1:9" s="28" customFormat="1" ht="18.75">
      <c r="A112" s="186" t="s">
        <v>181</v>
      </c>
      <c r="B112" s="175" t="s">
        <v>170</v>
      </c>
      <c r="C112" s="300" t="s">
        <v>214</v>
      </c>
      <c r="D112" s="300" t="s">
        <v>172</v>
      </c>
      <c r="E112" s="312" t="s">
        <v>290</v>
      </c>
      <c r="F112" s="313" t="s">
        <v>291</v>
      </c>
      <c r="G112" s="159" t="s">
        <v>182</v>
      </c>
      <c r="H112" s="211"/>
      <c r="I112" s="24"/>
    </row>
    <row r="113" spans="1:9" s="28" customFormat="1" ht="18.75">
      <c r="A113" s="292" t="s">
        <v>216</v>
      </c>
      <c r="B113" s="164" t="s">
        <v>170</v>
      </c>
      <c r="C113" s="241" t="s">
        <v>214</v>
      </c>
      <c r="D113" s="241" t="s">
        <v>200</v>
      </c>
      <c r="E113" s="212"/>
      <c r="F113" s="17"/>
      <c r="G113" s="241"/>
      <c r="H113" s="309">
        <f>+H114</f>
        <v>140</v>
      </c>
      <c r="I113" s="24"/>
    </row>
    <row r="114" spans="1:38" s="47" customFormat="1" ht="46.5" customHeight="1">
      <c r="A114" s="314" t="s">
        <v>390</v>
      </c>
      <c r="B114" s="167" t="s">
        <v>170</v>
      </c>
      <c r="C114" s="241" t="s">
        <v>214</v>
      </c>
      <c r="D114" s="293" t="s">
        <v>200</v>
      </c>
      <c r="E114" s="248" t="s">
        <v>257</v>
      </c>
      <c r="F114" s="249" t="s">
        <v>242</v>
      </c>
      <c r="G114" s="296"/>
      <c r="H114" s="309">
        <f>+H115</f>
        <v>140</v>
      </c>
      <c r="I114" s="27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</row>
    <row r="115" spans="1:38" s="36" customFormat="1" ht="37.5">
      <c r="A115" s="174" t="s">
        <v>409</v>
      </c>
      <c r="B115" s="175" t="s">
        <v>170</v>
      </c>
      <c r="C115" s="176" t="s">
        <v>214</v>
      </c>
      <c r="D115" s="177" t="s">
        <v>200</v>
      </c>
      <c r="E115" s="315" t="s">
        <v>258</v>
      </c>
      <c r="F115" s="316" t="s">
        <v>242</v>
      </c>
      <c r="G115" s="180"/>
      <c r="H115" s="181">
        <f>+H116+H120</f>
        <v>140</v>
      </c>
      <c r="I115" s="14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</row>
    <row r="116" spans="1:9" s="35" customFormat="1" ht="19.5">
      <c r="A116" s="174" t="s">
        <v>260</v>
      </c>
      <c r="B116" s="175" t="s">
        <v>170</v>
      </c>
      <c r="C116" s="176" t="s">
        <v>214</v>
      </c>
      <c r="D116" s="177" t="s">
        <v>200</v>
      </c>
      <c r="E116" s="315" t="s">
        <v>258</v>
      </c>
      <c r="F116" s="316" t="s">
        <v>259</v>
      </c>
      <c r="G116" s="180"/>
      <c r="H116" s="181">
        <f>SUM(H117:H119)</f>
        <v>100</v>
      </c>
      <c r="I116" s="14"/>
    </row>
    <row r="117" spans="1:9" s="35" customFormat="1" ht="19.5">
      <c r="A117" s="317" t="s">
        <v>179</v>
      </c>
      <c r="B117" s="175" t="s">
        <v>170</v>
      </c>
      <c r="C117" s="176" t="s">
        <v>214</v>
      </c>
      <c r="D117" s="177" t="s">
        <v>200</v>
      </c>
      <c r="E117" s="315" t="s">
        <v>258</v>
      </c>
      <c r="F117" s="316" t="s">
        <v>259</v>
      </c>
      <c r="G117" s="180" t="s">
        <v>180</v>
      </c>
      <c r="H117" s="181">
        <v>100</v>
      </c>
      <c r="I117" s="14"/>
    </row>
    <row r="118" spans="1:9" s="35" customFormat="1" ht="19.5">
      <c r="A118" s="239" t="s">
        <v>205</v>
      </c>
      <c r="B118" s="175" t="s">
        <v>170</v>
      </c>
      <c r="C118" s="176" t="s">
        <v>214</v>
      </c>
      <c r="D118" s="177" t="s">
        <v>200</v>
      </c>
      <c r="E118" s="315" t="s">
        <v>258</v>
      </c>
      <c r="F118" s="316" t="s">
        <v>259</v>
      </c>
      <c r="G118" s="180" t="s">
        <v>204</v>
      </c>
      <c r="H118" s="181"/>
      <c r="I118" s="14"/>
    </row>
    <row r="119" spans="1:9" s="35" customFormat="1" ht="19.5">
      <c r="A119" s="186" t="s">
        <v>181</v>
      </c>
      <c r="B119" s="175" t="s">
        <v>170</v>
      </c>
      <c r="C119" s="176" t="s">
        <v>214</v>
      </c>
      <c r="D119" s="177" t="s">
        <v>200</v>
      </c>
      <c r="E119" s="315" t="s">
        <v>258</v>
      </c>
      <c r="F119" s="316" t="s">
        <v>259</v>
      </c>
      <c r="G119" s="180" t="s">
        <v>182</v>
      </c>
      <c r="H119" s="181"/>
      <c r="I119" s="14"/>
    </row>
    <row r="120" spans="1:38" s="36" customFormat="1" ht="37.5">
      <c r="A120" s="174" t="s">
        <v>410</v>
      </c>
      <c r="B120" s="175"/>
      <c r="C120" s="176"/>
      <c r="D120" s="177"/>
      <c r="E120" s="204" t="s">
        <v>258</v>
      </c>
      <c r="F120" s="205" t="s">
        <v>261</v>
      </c>
      <c r="G120" s="180"/>
      <c r="H120" s="181">
        <f>SUM(H121:H123)</f>
        <v>40</v>
      </c>
      <c r="I120" s="14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</row>
    <row r="121" spans="1:9" s="35" customFormat="1" ht="19.5">
      <c r="A121" s="317" t="s">
        <v>179</v>
      </c>
      <c r="B121" s="175" t="s">
        <v>170</v>
      </c>
      <c r="C121" s="176" t="s">
        <v>214</v>
      </c>
      <c r="D121" s="177" t="s">
        <v>200</v>
      </c>
      <c r="E121" s="315" t="s">
        <v>258</v>
      </c>
      <c r="F121" s="316" t="s">
        <v>261</v>
      </c>
      <c r="G121" s="180" t="s">
        <v>180</v>
      </c>
      <c r="H121" s="181">
        <v>40</v>
      </c>
      <c r="I121" s="14"/>
    </row>
    <row r="122" spans="1:9" s="35" customFormat="1" ht="19.5">
      <c r="A122" s="239" t="s">
        <v>205</v>
      </c>
      <c r="B122" s="175" t="s">
        <v>170</v>
      </c>
      <c r="C122" s="176" t="s">
        <v>214</v>
      </c>
      <c r="D122" s="177" t="s">
        <v>200</v>
      </c>
      <c r="E122" s="315" t="s">
        <v>258</v>
      </c>
      <c r="F122" s="316" t="s">
        <v>261</v>
      </c>
      <c r="G122" s="180" t="s">
        <v>204</v>
      </c>
      <c r="H122" s="181"/>
      <c r="I122" s="14"/>
    </row>
    <row r="123" spans="1:9" s="35" customFormat="1" ht="19.5">
      <c r="A123" s="186" t="s">
        <v>181</v>
      </c>
      <c r="B123" s="175" t="s">
        <v>170</v>
      </c>
      <c r="C123" s="176" t="s">
        <v>214</v>
      </c>
      <c r="D123" s="177" t="s">
        <v>200</v>
      </c>
      <c r="E123" s="315" t="s">
        <v>258</v>
      </c>
      <c r="F123" s="316" t="s">
        <v>261</v>
      </c>
      <c r="G123" s="180" t="s">
        <v>182</v>
      </c>
      <c r="H123" s="181"/>
      <c r="I123" s="14"/>
    </row>
    <row r="124" spans="1:9" s="35" customFormat="1" ht="1.5" customHeight="1">
      <c r="A124" s="250" t="s">
        <v>230</v>
      </c>
      <c r="B124" s="164" t="s">
        <v>170</v>
      </c>
      <c r="C124" s="164" t="s">
        <v>187</v>
      </c>
      <c r="D124" s="188"/>
      <c r="E124" s="282"/>
      <c r="F124" s="171"/>
      <c r="G124" s="209"/>
      <c r="H124" s="191">
        <f>+H125</f>
        <v>0</v>
      </c>
      <c r="I124" s="14"/>
    </row>
    <row r="125" spans="1:9" s="35" customFormat="1" ht="19.5" hidden="1">
      <c r="A125" s="250" t="s">
        <v>231</v>
      </c>
      <c r="B125" s="251" t="s">
        <v>170</v>
      </c>
      <c r="C125" s="164" t="s">
        <v>187</v>
      </c>
      <c r="D125" s="188" t="s">
        <v>187</v>
      </c>
      <c r="E125" s="282"/>
      <c r="F125" s="171"/>
      <c r="G125" s="209"/>
      <c r="H125" s="191">
        <f>+H126</f>
        <v>0</v>
      </c>
      <c r="I125" s="14"/>
    </row>
    <row r="126" spans="1:9" s="35" customFormat="1" ht="66" customHeight="1" hidden="1">
      <c r="A126" s="250" t="s">
        <v>391</v>
      </c>
      <c r="B126" s="164" t="s">
        <v>170</v>
      </c>
      <c r="C126" s="164" t="s">
        <v>187</v>
      </c>
      <c r="D126" s="188" t="s">
        <v>187</v>
      </c>
      <c r="E126" s="184" t="s">
        <v>262</v>
      </c>
      <c r="F126" s="185" t="s">
        <v>242</v>
      </c>
      <c r="G126" s="190"/>
      <c r="H126" s="191">
        <f>+H127</f>
        <v>0</v>
      </c>
      <c r="I126" s="14"/>
    </row>
    <row r="127" spans="1:9" s="35" customFormat="1" ht="75" hidden="1">
      <c r="A127" s="318" t="s">
        <v>392</v>
      </c>
      <c r="B127" s="159" t="s">
        <v>170</v>
      </c>
      <c r="C127" s="159" t="s">
        <v>187</v>
      </c>
      <c r="D127" s="183" t="s">
        <v>187</v>
      </c>
      <c r="E127" s="252" t="s">
        <v>232</v>
      </c>
      <c r="F127" s="179" t="s">
        <v>242</v>
      </c>
      <c r="G127" s="209"/>
      <c r="H127" s="211">
        <f>+H128</f>
        <v>0</v>
      </c>
      <c r="I127" s="14"/>
    </row>
    <row r="128" spans="1:9" s="35" customFormat="1" ht="19.5" hidden="1">
      <c r="A128" s="318" t="s">
        <v>264</v>
      </c>
      <c r="B128" s="159" t="s">
        <v>170</v>
      </c>
      <c r="C128" s="159" t="s">
        <v>187</v>
      </c>
      <c r="D128" s="183" t="s">
        <v>187</v>
      </c>
      <c r="E128" s="252" t="s">
        <v>232</v>
      </c>
      <c r="F128" s="179" t="s">
        <v>263</v>
      </c>
      <c r="G128" s="209"/>
      <c r="H128" s="211"/>
      <c r="I128" s="14"/>
    </row>
    <row r="129" spans="1:9" s="35" customFormat="1" ht="19.5" hidden="1">
      <c r="A129" s="317" t="s">
        <v>179</v>
      </c>
      <c r="B129" s="159" t="s">
        <v>170</v>
      </c>
      <c r="C129" s="159" t="s">
        <v>187</v>
      </c>
      <c r="D129" s="183" t="s">
        <v>187</v>
      </c>
      <c r="E129" s="252" t="s">
        <v>232</v>
      </c>
      <c r="F129" s="179" t="s">
        <v>263</v>
      </c>
      <c r="G129" s="209" t="s">
        <v>180</v>
      </c>
      <c r="H129" s="211"/>
      <c r="I129" s="14"/>
    </row>
    <row r="130" spans="1:9" s="28" customFormat="1" ht="18.75">
      <c r="A130" s="165" t="s">
        <v>219</v>
      </c>
      <c r="B130" s="240" t="s">
        <v>170</v>
      </c>
      <c r="C130" s="160" t="s">
        <v>220</v>
      </c>
      <c r="D130" s="160"/>
      <c r="E130" s="212"/>
      <c r="F130" s="17"/>
      <c r="G130" s="160"/>
      <c r="H130" s="163">
        <f>+H131</f>
        <v>150</v>
      </c>
      <c r="I130" s="24"/>
    </row>
    <row r="131" spans="1:9" s="28" customFormat="1" ht="18.75">
      <c r="A131" s="165" t="s">
        <v>221</v>
      </c>
      <c r="B131" s="164" t="s">
        <v>170</v>
      </c>
      <c r="C131" s="160" t="s">
        <v>220</v>
      </c>
      <c r="D131" s="160" t="s">
        <v>171</v>
      </c>
      <c r="E131" s="243"/>
      <c r="F131" s="244"/>
      <c r="G131" s="160"/>
      <c r="H131" s="163">
        <f>+H132</f>
        <v>150</v>
      </c>
      <c r="I131" s="24"/>
    </row>
    <row r="132" spans="1:9" s="28" customFormat="1" ht="49.5" customHeight="1">
      <c r="A132" s="319" t="s">
        <v>393</v>
      </c>
      <c r="B132" s="167" t="s">
        <v>170</v>
      </c>
      <c r="C132" s="164" t="s">
        <v>220</v>
      </c>
      <c r="D132" s="164" t="s">
        <v>171</v>
      </c>
      <c r="E132" s="234" t="s">
        <v>241</v>
      </c>
      <c r="F132" s="213" t="s">
        <v>242</v>
      </c>
      <c r="G132" s="160"/>
      <c r="H132" s="163">
        <f>+H133</f>
        <v>150</v>
      </c>
      <c r="I132" s="24"/>
    </row>
    <row r="133" spans="1:9" s="28" customFormat="1" ht="88.5" customHeight="1">
      <c r="A133" s="182" t="s">
        <v>394</v>
      </c>
      <c r="B133" s="175" t="s">
        <v>170</v>
      </c>
      <c r="C133" s="159" t="s">
        <v>220</v>
      </c>
      <c r="D133" s="159" t="s">
        <v>171</v>
      </c>
      <c r="E133" s="242" t="s">
        <v>243</v>
      </c>
      <c r="F133" s="208" t="s">
        <v>242</v>
      </c>
      <c r="G133" s="159"/>
      <c r="H133" s="210">
        <f>H134+H138+H140</f>
        <v>150</v>
      </c>
      <c r="I133" s="24"/>
    </row>
    <row r="134" spans="1:9" s="28" customFormat="1" ht="32.25" customHeight="1">
      <c r="A134" s="186" t="s">
        <v>245</v>
      </c>
      <c r="B134" s="175" t="s">
        <v>170</v>
      </c>
      <c r="C134" s="159" t="s">
        <v>220</v>
      </c>
      <c r="D134" s="183" t="s">
        <v>171</v>
      </c>
      <c r="E134" s="237" t="s">
        <v>243</v>
      </c>
      <c r="F134" s="320" t="s">
        <v>244</v>
      </c>
      <c r="G134" s="209"/>
      <c r="H134" s="210">
        <f>SUM(H135:H137)</f>
        <v>150</v>
      </c>
      <c r="I134" s="24"/>
    </row>
    <row r="135" spans="1:9" s="28" customFormat="1" ht="55.5" customHeight="1">
      <c r="A135" s="182" t="s">
        <v>178</v>
      </c>
      <c r="B135" s="175" t="s">
        <v>170</v>
      </c>
      <c r="C135" s="159" t="s">
        <v>220</v>
      </c>
      <c r="D135" s="159" t="s">
        <v>171</v>
      </c>
      <c r="E135" s="237" t="s">
        <v>243</v>
      </c>
      <c r="F135" s="320" t="s">
        <v>244</v>
      </c>
      <c r="G135" s="159" t="s">
        <v>173</v>
      </c>
      <c r="H135" s="211">
        <v>100</v>
      </c>
      <c r="I135" s="24"/>
    </row>
    <row r="136" spans="1:9" s="28" customFormat="1" ht="21" customHeight="1">
      <c r="A136" s="239" t="s">
        <v>179</v>
      </c>
      <c r="B136" s="175" t="s">
        <v>170</v>
      </c>
      <c r="C136" s="159" t="s">
        <v>220</v>
      </c>
      <c r="D136" s="159" t="s">
        <v>171</v>
      </c>
      <c r="E136" s="237" t="s">
        <v>243</v>
      </c>
      <c r="F136" s="320" t="s">
        <v>244</v>
      </c>
      <c r="G136" s="159" t="s">
        <v>180</v>
      </c>
      <c r="H136" s="211">
        <v>45</v>
      </c>
      <c r="I136" s="24"/>
    </row>
    <row r="137" spans="1:9" s="28" customFormat="1" ht="18.75">
      <c r="A137" s="239" t="s">
        <v>181</v>
      </c>
      <c r="B137" s="175" t="s">
        <v>170</v>
      </c>
      <c r="C137" s="159" t="s">
        <v>220</v>
      </c>
      <c r="D137" s="159" t="s">
        <v>171</v>
      </c>
      <c r="E137" s="237" t="s">
        <v>243</v>
      </c>
      <c r="F137" s="320" t="s">
        <v>244</v>
      </c>
      <c r="G137" s="159" t="s">
        <v>182</v>
      </c>
      <c r="H137" s="211">
        <v>5</v>
      </c>
      <c r="I137" s="24"/>
    </row>
    <row r="138" spans="1:38" s="36" customFormat="1" ht="0.75" customHeight="1">
      <c r="A138" s="253" t="s">
        <v>247</v>
      </c>
      <c r="B138" s="175" t="s">
        <v>170</v>
      </c>
      <c r="C138" s="159" t="s">
        <v>220</v>
      </c>
      <c r="D138" s="183" t="s">
        <v>171</v>
      </c>
      <c r="E138" s="178" t="s">
        <v>243</v>
      </c>
      <c r="F138" s="179" t="s">
        <v>246</v>
      </c>
      <c r="G138" s="176"/>
      <c r="H138" s="181">
        <f>+H139</f>
        <v>0</v>
      </c>
      <c r="I138" s="14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</row>
    <row r="139" spans="1:38" s="36" customFormat="1" ht="19.5" hidden="1">
      <c r="A139" s="239" t="s">
        <v>179</v>
      </c>
      <c r="B139" s="175" t="s">
        <v>170</v>
      </c>
      <c r="C139" s="159" t="s">
        <v>220</v>
      </c>
      <c r="D139" s="159" t="s">
        <v>171</v>
      </c>
      <c r="E139" s="237" t="s">
        <v>243</v>
      </c>
      <c r="F139" s="179" t="s">
        <v>246</v>
      </c>
      <c r="G139" s="159" t="s">
        <v>180</v>
      </c>
      <c r="H139" s="211"/>
      <c r="I139" s="14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</row>
    <row r="140" spans="1:38" s="36" customFormat="1" ht="37.5" hidden="1">
      <c r="A140" s="253" t="s">
        <v>249</v>
      </c>
      <c r="B140" s="175" t="s">
        <v>170</v>
      </c>
      <c r="C140" s="159" t="s">
        <v>220</v>
      </c>
      <c r="D140" s="183" t="s">
        <v>171</v>
      </c>
      <c r="E140" s="178" t="s">
        <v>243</v>
      </c>
      <c r="F140" s="179" t="s">
        <v>248</v>
      </c>
      <c r="G140" s="176"/>
      <c r="H140" s="181">
        <f>+H141</f>
        <v>0</v>
      </c>
      <c r="I140" s="14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</row>
    <row r="141" spans="1:38" s="36" customFormat="1" ht="19.5" hidden="1">
      <c r="A141" s="239" t="s">
        <v>179</v>
      </c>
      <c r="B141" s="175" t="s">
        <v>170</v>
      </c>
      <c r="C141" s="159" t="s">
        <v>220</v>
      </c>
      <c r="D141" s="159" t="s">
        <v>171</v>
      </c>
      <c r="E141" s="237" t="s">
        <v>243</v>
      </c>
      <c r="F141" s="179" t="s">
        <v>248</v>
      </c>
      <c r="G141" s="159" t="s">
        <v>180</v>
      </c>
      <c r="H141" s="211"/>
      <c r="I141" s="14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</row>
    <row r="142" spans="1:9" s="28" customFormat="1" ht="18" customHeight="1">
      <c r="A142" s="165" t="s">
        <v>222</v>
      </c>
      <c r="B142" s="240" t="s">
        <v>170</v>
      </c>
      <c r="C142" s="254">
        <v>10</v>
      </c>
      <c r="D142" s="254"/>
      <c r="E142" s="212"/>
      <c r="F142" s="17"/>
      <c r="G142" s="160"/>
      <c r="H142" s="163">
        <f>+H143+H148</f>
        <v>10</v>
      </c>
      <c r="I142" s="24"/>
    </row>
    <row r="143" spans="1:9" s="28" customFormat="1" ht="18.75" hidden="1">
      <c r="A143" s="165" t="s">
        <v>223</v>
      </c>
      <c r="B143" s="164" t="s">
        <v>170</v>
      </c>
      <c r="C143" s="255">
        <v>10</v>
      </c>
      <c r="D143" s="241" t="s">
        <v>171</v>
      </c>
      <c r="E143" s="243"/>
      <c r="F143" s="244"/>
      <c r="G143" s="241"/>
      <c r="H143" s="163">
        <f>H144</f>
        <v>0</v>
      </c>
      <c r="I143" s="24"/>
    </row>
    <row r="144" spans="1:9" s="28" customFormat="1" ht="0.75" customHeight="1">
      <c r="A144" s="256" t="s">
        <v>395</v>
      </c>
      <c r="B144" s="167" t="s">
        <v>170</v>
      </c>
      <c r="C144" s="257">
        <v>10</v>
      </c>
      <c r="D144" s="258" t="s">
        <v>171</v>
      </c>
      <c r="E144" s="234" t="s">
        <v>252</v>
      </c>
      <c r="F144" s="213" t="s">
        <v>242</v>
      </c>
      <c r="G144" s="203"/>
      <c r="H144" s="163">
        <f>H145</f>
        <v>0</v>
      </c>
      <c r="I144" s="24"/>
    </row>
    <row r="145" spans="1:9" s="28" customFormat="1" ht="68.25" customHeight="1" hidden="1">
      <c r="A145" s="259" t="s">
        <v>396</v>
      </c>
      <c r="B145" s="175" t="s">
        <v>170</v>
      </c>
      <c r="C145" s="224">
        <v>10</v>
      </c>
      <c r="D145" s="228" t="s">
        <v>171</v>
      </c>
      <c r="E145" s="242" t="s">
        <v>253</v>
      </c>
      <c r="F145" s="208" t="s">
        <v>242</v>
      </c>
      <c r="G145" s="260"/>
      <c r="H145" s="210">
        <f>H146</f>
        <v>0</v>
      </c>
      <c r="I145" s="24"/>
    </row>
    <row r="146" spans="1:9" s="28" customFormat="1" ht="20.25" customHeight="1" hidden="1">
      <c r="A146" s="236" t="s">
        <v>224</v>
      </c>
      <c r="B146" s="175" t="s">
        <v>170</v>
      </c>
      <c r="C146" s="261">
        <v>10</v>
      </c>
      <c r="D146" s="228" t="s">
        <v>171</v>
      </c>
      <c r="E146" s="242" t="s">
        <v>253</v>
      </c>
      <c r="F146" s="208" t="s">
        <v>254</v>
      </c>
      <c r="G146" s="227"/>
      <c r="H146" s="210">
        <f>H147</f>
        <v>0</v>
      </c>
      <c r="I146" s="24"/>
    </row>
    <row r="147" spans="1:9" s="28" customFormat="1" ht="20.25" customHeight="1" hidden="1">
      <c r="A147" s="186" t="s">
        <v>225</v>
      </c>
      <c r="B147" s="175" t="s">
        <v>170</v>
      </c>
      <c r="C147" s="224">
        <v>10</v>
      </c>
      <c r="D147" s="228" t="s">
        <v>171</v>
      </c>
      <c r="E147" s="242" t="s">
        <v>253</v>
      </c>
      <c r="F147" s="208" t="s">
        <v>254</v>
      </c>
      <c r="G147" s="227" t="s">
        <v>226</v>
      </c>
      <c r="H147" s="211"/>
      <c r="I147" s="24"/>
    </row>
    <row r="148" spans="1:38" s="36" customFormat="1" ht="19.5">
      <c r="A148" s="262" t="s">
        <v>227</v>
      </c>
      <c r="B148" s="164" t="s">
        <v>170</v>
      </c>
      <c r="C148" s="257">
        <v>10</v>
      </c>
      <c r="D148" s="258" t="s">
        <v>200</v>
      </c>
      <c r="E148" s="248"/>
      <c r="F148" s="249"/>
      <c r="G148" s="168"/>
      <c r="H148" s="163">
        <f>H149</f>
        <v>10</v>
      </c>
      <c r="I148" s="14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</row>
    <row r="149" spans="1:38" s="36" customFormat="1" ht="56.25">
      <c r="A149" s="263" t="s">
        <v>397</v>
      </c>
      <c r="B149" s="167" t="s">
        <v>170</v>
      </c>
      <c r="C149" s="264">
        <v>10</v>
      </c>
      <c r="D149" s="264" t="s">
        <v>200</v>
      </c>
      <c r="E149" s="234" t="s">
        <v>252</v>
      </c>
      <c r="F149" s="213" t="s">
        <v>242</v>
      </c>
      <c r="G149" s="168"/>
      <c r="H149" s="163">
        <f>H150</f>
        <v>10</v>
      </c>
      <c r="I149" s="14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</row>
    <row r="150" spans="1:38" s="32" customFormat="1" ht="56.25">
      <c r="A150" s="265" t="s">
        <v>398</v>
      </c>
      <c r="B150" s="175" t="s">
        <v>170</v>
      </c>
      <c r="C150" s="266" t="s">
        <v>228</v>
      </c>
      <c r="D150" s="267" t="s">
        <v>200</v>
      </c>
      <c r="E150" s="242" t="s">
        <v>253</v>
      </c>
      <c r="F150" s="208" t="s">
        <v>242</v>
      </c>
      <c r="G150" s="160"/>
      <c r="H150" s="210">
        <f>H151</f>
        <v>10</v>
      </c>
      <c r="I150" s="30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</row>
    <row r="151" spans="1:38" s="32" customFormat="1" ht="18.75">
      <c r="A151" s="214" t="s">
        <v>229</v>
      </c>
      <c r="B151" s="175" t="s">
        <v>170</v>
      </c>
      <c r="C151" s="268" t="s">
        <v>228</v>
      </c>
      <c r="D151" s="269" t="s">
        <v>200</v>
      </c>
      <c r="E151" s="242" t="s">
        <v>253</v>
      </c>
      <c r="F151" s="208" t="s">
        <v>270</v>
      </c>
      <c r="G151" s="160"/>
      <c r="H151" s="210">
        <f>H152</f>
        <v>10</v>
      </c>
      <c r="I151" s="30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</row>
    <row r="152" spans="1:38" s="32" customFormat="1" ht="18.75">
      <c r="A152" s="186" t="s">
        <v>225</v>
      </c>
      <c r="B152" s="175" t="s">
        <v>170</v>
      </c>
      <c r="C152" s="270" t="s">
        <v>228</v>
      </c>
      <c r="D152" s="270" t="s">
        <v>200</v>
      </c>
      <c r="E152" s="242" t="s">
        <v>253</v>
      </c>
      <c r="F152" s="208" t="s">
        <v>270</v>
      </c>
      <c r="G152" s="197" t="s">
        <v>226</v>
      </c>
      <c r="H152" s="211">
        <v>10</v>
      </c>
      <c r="I152" s="30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</row>
    <row r="153" spans="1:38" s="32" customFormat="1" ht="18.75">
      <c r="A153" s="187" t="s">
        <v>233</v>
      </c>
      <c r="B153" s="164" t="s">
        <v>170</v>
      </c>
      <c r="C153" s="207">
        <v>11</v>
      </c>
      <c r="D153" s="188"/>
      <c r="E153" s="204"/>
      <c r="F153" s="205"/>
      <c r="G153" s="209"/>
      <c r="H153" s="191">
        <f>+H154</f>
        <v>2</v>
      </c>
      <c r="I153" s="30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</row>
    <row r="154" spans="1:38" s="32" customFormat="1" ht="18.75">
      <c r="A154" s="187" t="s">
        <v>234</v>
      </c>
      <c r="B154" s="251" t="s">
        <v>170</v>
      </c>
      <c r="C154" s="207">
        <v>11</v>
      </c>
      <c r="D154" s="188" t="s">
        <v>172</v>
      </c>
      <c r="E154" s="271"/>
      <c r="F154" s="185"/>
      <c r="G154" s="209"/>
      <c r="H154" s="191">
        <f>+H155</f>
        <v>2</v>
      </c>
      <c r="I154" s="30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</row>
    <row r="155" spans="1:38" s="49" customFormat="1" ht="56.25">
      <c r="A155" s="250" t="s">
        <v>399</v>
      </c>
      <c r="B155" s="164" t="s">
        <v>170</v>
      </c>
      <c r="C155" s="164" t="s">
        <v>235</v>
      </c>
      <c r="D155" s="188" t="s">
        <v>172</v>
      </c>
      <c r="E155" s="271" t="s">
        <v>262</v>
      </c>
      <c r="F155" s="185" t="s">
        <v>242</v>
      </c>
      <c r="G155" s="190"/>
      <c r="H155" s="191">
        <f>+H156</f>
        <v>2</v>
      </c>
      <c r="I155" s="56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</row>
    <row r="156" spans="1:38" s="32" customFormat="1" ht="75">
      <c r="A156" s="182" t="s">
        <v>401</v>
      </c>
      <c r="B156" s="159" t="s">
        <v>170</v>
      </c>
      <c r="C156" s="159" t="s">
        <v>235</v>
      </c>
      <c r="D156" s="183" t="s">
        <v>172</v>
      </c>
      <c r="E156" s="252" t="s">
        <v>236</v>
      </c>
      <c r="F156" s="179" t="s">
        <v>242</v>
      </c>
      <c r="G156" s="209"/>
      <c r="H156" s="211">
        <f>+H157+H159</f>
        <v>2</v>
      </c>
      <c r="I156" s="30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</row>
    <row r="157" spans="1:38" s="32" customFormat="1" ht="37.5">
      <c r="A157" s="186" t="s">
        <v>361</v>
      </c>
      <c r="B157" s="159" t="s">
        <v>170</v>
      </c>
      <c r="C157" s="159" t="s">
        <v>235</v>
      </c>
      <c r="D157" s="183" t="s">
        <v>172</v>
      </c>
      <c r="E157" s="252" t="s">
        <v>236</v>
      </c>
      <c r="F157" s="179" t="s">
        <v>265</v>
      </c>
      <c r="G157" s="209"/>
      <c r="H157" s="211">
        <f>+H158</f>
        <v>0</v>
      </c>
      <c r="I157" s="30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</row>
    <row r="158" spans="1:38" s="32" customFormat="1" ht="18.75">
      <c r="A158" s="239" t="s">
        <v>179</v>
      </c>
      <c r="B158" s="159" t="s">
        <v>170</v>
      </c>
      <c r="C158" s="159" t="s">
        <v>235</v>
      </c>
      <c r="D158" s="183" t="s">
        <v>172</v>
      </c>
      <c r="E158" s="252" t="s">
        <v>236</v>
      </c>
      <c r="F158" s="179" t="s">
        <v>265</v>
      </c>
      <c r="G158" s="209" t="s">
        <v>180</v>
      </c>
      <c r="H158" s="211"/>
      <c r="I158" s="30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</row>
    <row r="159" spans="1:38" s="32" customFormat="1" ht="37.5">
      <c r="A159" s="186" t="s">
        <v>362</v>
      </c>
      <c r="B159" s="159" t="s">
        <v>170</v>
      </c>
      <c r="C159" s="159" t="s">
        <v>235</v>
      </c>
      <c r="D159" s="183" t="s">
        <v>172</v>
      </c>
      <c r="E159" s="252" t="s">
        <v>236</v>
      </c>
      <c r="F159" s="179" t="s">
        <v>266</v>
      </c>
      <c r="G159" s="209"/>
      <c r="H159" s="211">
        <f>+H160</f>
        <v>2</v>
      </c>
      <c r="I159" s="30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</row>
    <row r="160" spans="1:38" s="32" customFormat="1" ht="18" customHeight="1">
      <c r="A160" s="291" t="s">
        <v>179</v>
      </c>
      <c r="B160" s="159" t="s">
        <v>170</v>
      </c>
      <c r="C160" s="159" t="s">
        <v>235</v>
      </c>
      <c r="D160" s="159" t="s">
        <v>172</v>
      </c>
      <c r="E160" s="252" t="s">
        <v>236</v>
      </c>
      <c r="F160" s="179" t="s">
        <v>266</v>
      </c>
      <c r="G160" s="209" t="s">
        <v>180</v>
      </c>
      <c r="H160" s="211">
        <v>2</v>
      </c>
      <c r="I160" s="30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</row>
    <row r="161" spans="1:38" s="32" customFormat="1" ht="18.75" hidden="1">
      <c r="A161" s="321" t="s">
        <v>363</v>
      </c>
      <c r="B161" s="159" t="s">
        <v>170</v>
      </c>
      <c r="C161" s="159" t="s">
        <v>193</v>
      </c>
      <c r="D161" s="159"/>
      <c r="E161" s="371"/>
      <c r="F161" s="372"/>
      <c r="G161" s="159"/>
      <c r="H161" s="195">
        <f>H162</f>
        <v>10</v>
      </c>
      <c r="I161" s="30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</row>
    <row r="162" spans="1:38" s="32" customFormat="1" ht="18.75" hidden="1">
      <c r="A162" s="321" t="s">
        <v>363</v>
      </c>
      <c r="B162" s="159" t="s">
        <v>170</v>
      </c>
      <c r="C162" s="159" t="s">
        <v>193</v>
      </c>
      <c r="D162" s="159" t="s">
        <v>171</v>
      </c>
      <c r="E162" s="371"/>
      <c r="F162" s="372"/>
      <c r="G162" s="159"/>
      <c r="H162" s="195">
        <f>H163</f>
        <v>10</v>
      </c>
      <c r="I162" s="30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</row>
    <row r="163" spans="1:38" s="32" customFormat="1" ht="56.25">
      <c r="A163" s="250" t="s">
        <v>400</v>
      </c>
      <c r="B163" s="159" t="s">
        <v>170</v>
      </c>
      <c r="C163" s="159" t="s">
        <v>193</v>
      </c>
      <c r="D163" s="159" t="s">
        <v>171</v>
      </c>
      <c r="E163" s="371" t="s">
        <v>364</v>
      </c>
      <c r="F163" s="372"/>
      <c r="G163" s="159"/>
      <c r="H163" s="195">
        <f>H164</f>
        <v>10</v>
      </c>
      <c r="I163" s="30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</row>
    <row r="164" spans="1:38" s="32" customFormat="1" ht="56.25">
      <c r="A164" s="182" t="s">
        <v>402</v>
      </c>
      <c r="B164" s="159" t="s">
        <v>170</v>
      </c>
      <c r="C164" s="159" t="s">
        <v>193</v>
      </c>
      <c r="D164" s="159" t="s">
        <v>171</v>
      </c>
      <c r="E164" s="371" t="s">
        <v>365</v>
      </c>
      <c r="F164" s="372"/>
      <c r="G164" s="159"/>
      <c r="H164" s="195">
        <f>H165</f>
        <v>10</v>
      </c>
      <c r="I164" s="30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</row>
    <row r="165" spans="1:38" s="32" customFormat="1" ht="18.75">
      <c r="A165" s="157" t="s">
        <v>363</v>
      </c>
      <c r="B165" s="7" t="s">
        <v>170</v>
      </c>
      <c r="C165" s="7" t="s">
        <v>193</v>
      </c>
      <c r="D165" s="22" t="s">
        <v>171</v>
      </c>
      <c r="E165" s="369" t="s">
        <v>366</v>
      </c>
      <c r="F165" s="370"/>
      <c r="G165" s="7"/>
      <c r="H165" s="37">
        <f>H166</f>
        <v>10</v>
      </c>
      <c r="I165" s="30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</row>
    <row r="166" spans="1:38" s="32" customFormat="1" ht="18.75">
      <c r="A166" s="157" t="s">
        <v>368</v>
      </c>
      <c r="B166" s="7" t="s">
        <v>170</v>
      </c>
      <c r="C166" s="7" t="s">
        <v>193</v>
      </c>
      <c r="D166" s="22" t="s">
        <v>171</v>
      </c>
      <c r="E166" s="369" t="s">
        <v>366</v>
      </c>
      <c r="F166" s="370"/>
      <c r="G166" s="7" t="s">
        <v>367</v>
      </c>
      <c r="H166" s="37">
        <v>10</v>
      </c>
      <c r="I166" s="30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</row>
    <row r="167" spans="1:38" s="32" customFormat="1" ht="18.75">
      <c r="A167" s="6"/>
      <c r="B167" s="8"/>
      <c r="C167" s="8"/>
      <c r="D167" s="50"/>
      <c r="E167" s="51"/>
      <c r="F167" s="52"/>
      <c r="G167" s="8"/>
      <c r="H167" s="53"/>
      <c r="I167" s="30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</row>
    <row r="168" spans="1:38" s="32" customFormat="1" ht="18.75">
      <c r="A168" s="6"/>
      <c r="B168" s="8"/>
      <c r="C168" s="8"/>
      <c r="D168" s="50"/>
      <c r="E168" s="51"/>
      <c r="F168" s="52"/>
      <c r="G168" s="8"/>
      <c r="H168" s="53"/>
      <c r="I168" s="30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</row>
    <row r="169" spans="1:38" s="32" customFormat="1" ht="18.75">
      <c r="A169" s="6"/>
      <c r="B169" s="8"/>
      <c r="C169" s="8"/>
      <c r="D169" s="50"/>
      <c r="E169" s="51"/>
      <c r="F169" s="52"/>
      <c r="G169" s="8"/>
      <c r="H169" s="53"/>
      <c r="I169" s="30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</row>
    <row r="170" spans="1:38" s="32" customFormat="1" ht="18.75">
      <c r="A170" s="6"/>
      <c r="B170" s="8"/>
      <c r="C170" s="8"/>
      <c r="D170" s="50"/>
      <c r="E170" s="51"/>
      <c r="F170" s="52"/>
      <c r="G170" s="8"/>
      <c r="H170" s="53"/>
      <c r="I170" s="30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</row>
    <row r="171" spans="1:38" s="32" customFormat="1" ht="18.75">
      <c r="A171" s="6"/>
      <c r="B171" s="8"/>
      <c r="C171" s="8"/>
      <c r="D171" s="50"/>
      <c r="E171" s="51"/>
      <c r="F171" s="52"/>
      <c r="G171" s="8"/>
      <c r="H171" s="53"/>
      <c r="I171" s="30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</row>
    <row r="172" spans="1:38" s="32" customFormat="1" ht="18.75">
      <c r="A172" s="6"/>
      <c r="B172" s="8"/>
      <c r="C172" s="8"/>
      <c r="D172" s="50"/>
      <c r="E172" s="51"/>
      <c r="F172" s="52"/>
      <c r="G172" s="8"/>
      <c r="H172" s="53"/>
      <c r="I172" s="30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</row>
    <row r="173" spans="1:38" s="32" customFormat="1" ht="18.75">
      <c r="A173" s="6"/>
      <c r="B173" s="8"/>
      <c r="C173" s="8"/>
      <c r="D173" s="50"/>
      <c r="E173" s="51"/>
      <c r="F173" s="52"/>
      <c r="G173" s="8"/>
      <c r="H173" s="53"/>
      <c r="I173" s="30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</row>
    <row r="174" spans="1:38" s="32" customFormat="1" ht="18.75">
      <c r="A174" s="6"/>
      <c r="B174" s="8"/>
      <c r="C174" s="8"/>
      <c r="D174" s="50"/>
      <c r="E174" s="51"/>
      <c r="F174" s="52"/>
      <c r="G174" s="8"/>
      <c r="H174" s="53"/>
      <c r="I174" s="30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</row>
    <row r="175" spans="1:38" s="32" customFormat="1" ht="18.75">
      <c r="A175" s="6"/>
      <c r="B175" s="8"/>
      <c r="C175" s="8"/>
      <c r="D175" s="50"/>
      <c r="E175" s="51"/>
      <c r="F175" s="52"/>
      <c r="G175" s="8"/>
      <c r="H175" s="53"/>
      <c r="I175" s="30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</row>
    <row r="176" spans="1:38" s="32" customFormat="1" ht="18.75">
      <c r="A176" s="6"/>
      <c r="B176" s="8"/>
      <c r="C176" s="8"/>
      <c r="D176" s="50"/>
      <c r="E176" s="51"/>
      <c r="F176" s="52"/>
      <c r="G176" s="8"/>
      <c r="H176" s="53"/>
      <c r="I176" s="30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</row>
    <row r="177" spans="1:38" s="32" customFormat="1" ht="18.75">
      <c r="A177" s="6"/>
      <c r="B177" s="8"/>
      <c r="C177" s="8"/>
      <c r="D177" s="50"/>
      <c r="E177" s="51"/>
      <c r="F177" s="52"/>
      <c r="G177" s="8"/>
      <c r="H177" s="53"/>
      <c r="I177" s="30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</row>
    <row r="178" spans="1:38" s="32" customFormat="1" ht="18.75">
      <c r="A178" s="6"/>
      <c r="B178" s="8"/>
      <c r="C178" s="8"/>
      <c r="D178" s="50"/>
      <c r="E178" s="51"/>
      <c r="F178" s="52"/>
      <c r="G178" s="8"/>
      <c r="H178" s="53"/>
      <c r="I178" s="30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</row>
    <row r="179" spans="1:38" s="32" customFormat="1" ht="18.75">
      <c r="A179" s="6"/>
      <c r="B179" s="8"/>
      <c r="C179" s="8"/>
      <c r="D179" s="50"/>
      <c r="E179" s="51"/>
      <c r="F179" s="52"/>
      <c r="G179" s="8"/>
      <c r="H179" s="53"/>
      <c r="I179" s="30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</row>
    <row r="180" spans="1:38" s="32" customFormat="1" ht="18.75">
      <c r="A180" s="6"/>
      <c r="B180" s="8"/>
      <c r="C180" s="8"/>
      <c r="D180" s="50"/>
      <c r="E180" s="51"/>
      <c r="F180" s="52"/>
      <c r="G180" s="8"/>
      <c r="H180" s="53"/>
      <c r="I180" s="30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</row>
    <row r="181" spans="1:38" s="32" customFormat="1" ht="18.75">
      <c r="A181" s="6"/>
      <c r="B181" s="8"/>
      <c r="C181" s="8"/>
      <c r="D181" s="50"/>
      <c r="E181" s="51"/>
      <c r="F181" s="52"/>
      <c r="G181" s="8"/>
      <c r="H181" s="53"/>
      <c r="I181" s="30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</row>
    <row r="182" spans="1:38" s="32" customFormat="1" ht="18.75">
      <c r="A182" s="6"/>
      <c r="B182" s="8"/>
      <c r="C182" s="8"/>
      <c r="D182" s="50"/>
      <c r="E182" s="51"/>
      <c r="F182" s="52"/>
      <c r="G182" s="8"/>
      <c r="H182" s="53"/>
      <c r="I182" s="30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</row>
    <row r="183" spans="1:38" s="32" customFormat="1" ht="18.75">
      <c r="A183" s="6"/>
      <c r="B183" s="8"/>
      <c r="C183" s="8"/>
      <c r="D183" s="50"/>
      <c r="E183" s="51"/>
      <c r="F183" s="52"/>
      <c r="G183" s="8"/>
      <c r="H183" s="53"/>
      <c r="I183" s="30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</row>
    <row r="184" spans="1:38" s="32" customFormat="1" ht="18.75">
      <c r="A184" s="6"/>
      <c r="B184" s="8"/>
      <c r="C184" s="8"/>
      <c r="D184" s="50"/>
      <c r="E184" s="51"/>
      <c r="F184" s="52"/>
      <c r="G184" s="8"/>
      <c r="H184" s="53"/>
      <c r="I184" s="30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</row>
    <row r="185" spans="1:38" s="32" customFormat="1" ht="18.75">
      <c r="A185" s="6"/>
      <c r="B185" s="8"/>
      <c r="C185" s="8"/>
      <c r="D185" s="50"/>
      <c r="E185" s="51"/>
      <c r="F185" s="52"/>
      <c r="G185" s="8"/>
      <c r="H185" s="53"/>
      <c r="I185" s="30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</row>
    <row r="186" spans="1:38" s="32" customFormat="1" ht="18.75">
      <c r="A186" s="6"/>
      <c r="B186" s="8"/>
      <c r="C186" s="8"/>
      <c r="D186" s="50"/>
      <c r="E186" s="51"/>
      <c r="F186" s="52"/>
      <c r="G186" s="8"/>
      <c r="H186" s="53"/>
      <c r="I186" s="30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</row>
    <row r="187" spans="1:38" s="32" customFormat="1" ht="18.75">
      <c r="A187" s="6"/>
      <c r="B187" s="8"/>
      <c r="C187" s="8"/>
      <c r="D187" s="50"/>
      <c r="E187" s="51"/>
      <c r="F187" s="52"/>
      <c r="G187" s="8"/>
      <c r="H187" s="53"/>
      <c r="I187" s="30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</row>
    <row r="188" spans="1:38" s="32" customFormat="1" ht="18.75">
      <c r="A188" s="6"/>
      <c r="B188" s="8"/>
      <c r="C188" s="8"/>
      <c r="D188" s="50"/>
      <c r="E188" s="51"/>
      <c r="F188" s="52"/>
      <c r="G188" s="8"/>
      <c r="H188" s="53"/>
      <c r="I188" s="30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</row>
    <row r="189" spans="1:38" s="32" customFormat="1" ht="18.75">
      <c r="A189" s="6"/>
      <c r="B189" s="8"/>
      <c r="C189" s="8"/>
      <c r="D189" s="50"/>
      <c r="E189" s="51"/>
      <c r="F189" s="52"/>
      <c r="G189" s="8"/>
      <c r="H189" s="53"/>
      <c r="I189" s="30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</row>
    <row r="190" spans="1:38" s="32" customFormat="1" ht="18.75">
      <c r="A190" s="6"/>
      <c r="B190" s="8"/>
      <c r="C190" s="8"/>
      <c r="D190" s="50"/>
      <c r="E190" s="51"/>
      <c r="F190" s="52"/>
      <c r="G190" s="8"/>
      <c r="H190" s="53"/>
      <c r="I190" s="30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</row>
    <row r="191" spans="1:38" s="32" customFormat="1" ht="18.75">
      <c r="A191" s="6"/>
      <c r="B191" s="8"/>
      <c r="C191" s="8"/>
      <c r="D191" s="50"/>
      <c r="E191" s="51"/>
      <c r="F191" s="52"/>
      <c r="G191" s="8"/>
      <c r="H191" s="53"/>
      <c r="I191" s="30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</row>
    <row r="192" spans="1:38" s="32" customFormat="1" ht="18.75">
      <c r="A192" s="6"/>
      <c r="B192" s="8"/>
      <c r="C192" s="8"/>
      <c r="D192" s="50"/>
      <c r="E192" s="51"/>
      <c r="F192" s="52"/>
      <c r="G192" s="8"/>
      <c r="H192" s="53"/>
      <c r="I192" s="30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</row>
    <row r="193" spans="1:38" s="32" customFormat="1" ht="18.75">
      <c r="A193" s="6"/>
      <c r="B193" s="8"/>
      <c r="C193" s="8"/>
      <c r="D193" s="50"/>
      <c r="E193" s="51"/>
      <c r="F193" s="52"/>
      <c r="G193" s="8"/>
      <c r="H193" s="53"/>
      <c r="I193" s="30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</row>
    <row r="194" spans="1:38" s="32" customFormat="1" ht="18.75">
      <c r="A194" s="6"/>
      <c r="B194" s="8"/>
      <c r="C194" s="8"/>
      <c r="D194" s="50"/>
      <c r="E194" s="51"/>
      <c r="F194" s="52"/>
      <c r="G194" s="8"/>
      <c r="H194" s="53"/>
      <c r="I194" s="30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</row>
    <row r="195" spans="1:38" s="32" customFormat="1" ht="18.75">
      <c r="A195" s="6"/>
      <c r="B195" s="8"/>
      <c r="C195" s="8"/>
      <c r="D195" s="50"/>
      <c r="E195" s="51"/>
      <c r="F195" s="52"/>
      <c r="G195" s="8"/>
      <c r="H195" s="53"/>
      <c r="I195" s="30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</row>
    <row r="196" spans="1:38" s="32" customFormat="1" ht="18.75">
      <c r="A196" s="6"/>
      <c r="B196" s="8"/>
      <c r="C196" s="8"/>
      <c r="D196" s="50"/>
      <c r="E196" s="51"/>
      <c r="F196" s="52"/>
      <c r="G196" s="8"/>
      <c r="H196" s="53"/>
      <c r="I196" s="30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</row>
    <row r="197" spans="1:38" s="32" customFormat="1" ht="18.75">
      <c r="A197" s="6"/>
      <c r="B197" s="8"/>
      <c r="C197" s="8"/>
      <c r="D197" s="50"/>
      <c r="E197" s="51"/>
      <c r="F197" s="52"/>
      <c r="G197" s="8"/>
      <c r="H197" s="53"/>
      <c r="I197" s="30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</row>
  </sheetData>
  <sheetProtection/>
  <mergeCells count="14">
    <mergeCell ref="E165:F165"/>
    <mergeCell ref="E166:F166"/>
    <mergeCell ref="E161:F161"/>
    <mergeCell ref="E162:F162"/>
    <mergeCell ref="E163:F163"/>
    <mergeCell ref="E164:F164"/>
    <mergeCell ref="A8:H8"/>
    <mergeCell ref="A1:H1"/>
    <mergeCell ref="A2:H2"/>
    <mergeCell ref="A3:H3"/>
    <mergeCell ref="A4:H4"/>
    <mergeCell ref="A6:G6"/>
    <mergeCell ref="A7:G7"/>
    <mergeCell ref="A5:H5"/>
  </mergeCells>
  <printOptions/>
  <pageMargins left="0.7" right="0.2" top="0.4" bottom="0.31" header="0.3" footer="0.23"/>
  <pageSetup blackAndWhite="1" fitToHeight="6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9.140625" style="133" customWidth="1"/>
    <col min="2" max="2" width="70.28125" style="133" customWidth="1"/>
    <col min="3" max="3" width="17.140625" style="138" customWidth="1"/>
    <col min="4" max="16384" width="9.140625" style="133" customWidth="1"/>
  </cols>
  <sheetData>
    <row r="1" spans="1:7" s="57" customFormat="1" ht="15.75" customHeight="1">
      <c r="A1" s="356" t="s">
        <v>62</v>
      </c>
      <c r="B1" s="356"/>
      <c r="C1" s="356"/>
      <c r="D1" s="78"/>
      <c r="E1" s="78"/>
      <c r="F1" s="78"/>
      <c r="G1" s="78"/>
    </row>
    <row r="2" spans="1:7" s="57" customFormat="1" ht="15.75" customHeight="1">
      <c r="A2" s="356" t="s">
        <v>369</v>
      </c>
      <c r="B2" s="356"/>
      <c r="C2" s="356"/>
      <c r="D2" s="78"/>
      <c r="E2" s="78"/>
      <c r="F2" s="78"/>
      <c r="G2" s="78"/>
    </row>
    <row r="3" spans="1:7" s="57" customFormat="1" ht="15.75" customHeight="1">
      <c r="A3" s="356" t="s">
        <v>416</v>
      </c>
      <c r="B3" s="356"/>
      <c r="C3" s="356"/>
      <c r="D3" s="78"/>
      <c r="E3" s="78"/>
      <c r="F3" s="78"/>
      <c r="G3" s="78"/>
    </row>
    <row r="4" spans="1:7" s="58" customFormat="1" ht="16.5" customHeight="1">
      <c r="A4" s="352" t="s">
        <v>376</v>
      </c>
      <c r="B4" s="352"/>
      <c r="C4" s="352"/>
      <c r="D4" s="79"/>
      <c r="E4" s="79"/>
      <c r="F4" s="79"/>
      <c r="G4" s="79"/>
    </row>
    <row r="5" spans="1:7" s="58" customFormat="1" ht="16.5" customHeight="1">
      <c r="A5" s="352" t="s">
        <v>237</v>
      </c>
      <c r="B5" s="352"/>
      <c r="C5" s="352"/>
      <c r="D5" s="79"/>
      <c r="E5" s="79"/>
      <c r="F5" s="79"/>
      <c r="G5" s="79"/>
    </row>
    <row r="6" spans="2:3" ht="15">
      <c r="B6" s="134"/>
      <c r="C6" s="135"/>
    </row>
    <row r="8" spans="1:3" ht="27" customHeight="1">
      <c r="A8" s="373" t="s">
        <v>403</v>
      </c>
      <c r="B8" s="373"/>
      <c r="C8" s="373"/>
    </row>
    <row r="9" spans="1:3" ht="14.25" customHeight="1">
      <c r="A9" s="374" t="s">
        <v>360</v>
      </c>
      <c r="B9" s="374"/>
      <c r="C9" s="374"/>
    </row>
    <row r="10" spans="1:2" ht="18.75">
      <c r="A10" s="136"/>
      <c r="B10" s="137"/>
    </row>
    <row r="11" spans="1:2" ht="15.75">
      <c r="A11" s="136"/>
      <c r="B11" s="139"/>
    </row>
    <row r="12" ht="18.75">
      <c r="B12" s="140" t="s">
        <v>49</v>
      </c>
    </row>
    <row r="13" spans="1:3" ht="15.75">
      <c r="A13" s="141"/>
      <c r="C13" s="142" t="s">
        <v>334</v>
      </c>
    </row>
    <row r="14" spans="1:3" ht="63" customHeight="1">
      <c r="A14" s="143" t="s">
        <v>50</v>
      </c>
      <c r="B14" s="143" t="s">
        <v>51</v>
      </c>
      <c r="C14" s="148" t="s">
        <v>58</v>
      </c>
    </row>
    <row r="15" spans="1:3" ht="15.75">
      <c r="A15" s="143">
        <v>1</v>
      </c>
      <c r="B15" s="144" t="s">
        <v>52</v>
      </c>
      <c r="C15" s="147" t="s">
        <v>53</v>
      </c>
    </row>
    <row r="16" spans="1:3" ht="31.5">
      <c r="A16" s="143">
        <v>2</v>
      </c>
      <c r="B16" s="144" t="s">
        <v>54</v>
      </c>
      <c r="C16" s="147"/>
    </row>
    <row r="17" spans="1:3" ht="15.75">
      <c r="A17" s="143">
        <v>3</v>
      </c>
      <c r="B17" s="144" t="s">
        <v>55</v>
      </c>
      <c r="C17" s="147"/>
    </row>
    <row r="18" spans="1:3" ht="15.75">
      <c r="A18" s="143"/>
      <c r="B18" s="144" t="s">
        <v>56</v>
      </c>
      <c r="C18" s="145">
        <f>+C16+C17</f>
        <v>0</v>
      </c>
    </row>
    <row r="19" ht="15.75">
      <c r="A19" s="141"/>
    </row>
    <row r="20" ht="15.75">
      <c r="A20" s="141"/>
    </row>
    <row r="21" spans="1:2" ht="18.75">
      <c r="A21" s="141"/>
      <c r="B21" s="140" t="s">
        <v>57</v>
      </c>
    </row>
    <row r="22" ht="18.75">
      <c r="A22" s="140"/>
    </row>
    <row r="23" ht="15.75">
      <c r="A23" s="141"/>
    </row>
    <row r="24" spans="1:3" ht="69" customHeight="1">
      <c r="A24" s="143" t="s">
        <v>50</v>
      </c>
      <c r="B24" s="143" t="s">
        <v>51</v>
      </c>
      <c r="C24" s="148" t="s">
        <v>59</v>
      </c>
    </row>
    <row r="25" spans="1:3" ht="15.75">
      <c r="A25" s="143">
        <v>1</v>
      </c>
      <c r="B25" s="144" t="s">
        <v>52</v>
      </c>
      <c r="C25" s="147"/>
    </row>
    <row r="26" spans="1:3" ht="31.5">
      <c r="A26" s="143">
        <v>2</v>
      </c>
      <c r="B26" s="144" t="s">
        <v>54</v>
      </c>
      <c r="C26" s="147"/>
    </row>
    <row r="27" spans="1:3" ht="15.75">
      <c r="A27" s="143">
        <v>3</v>
      </c>
      <c r="B27" s="144" t="s">
        <v>55</v>
      </c>
      <c r="C27" s="147"/>
    </row>
    <row r="28" spans="1:3" ht="15.75">
      <c r="A28" s="143"/>
      <c r="B28" s="144" t="s">
        <v>56</v>
      </c>
      <c r="C28" s="145">
        <f>+C26</f>
        <v>0</v>
      </c>
    </row>
    <row r="29" ht="15.75">
      <c r="A29" s="146"/>
    </row>
  </sheetData>
  <sheetProtection/>
  <mergeCells count="7">
    <mergeCell ref="A8:C8"/>
    <mergeCell ref="A9:C9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9.140625" style="133" customWidth="1"/>
    <col min="2" max="2" width="59.421875" style="133" customWidth="1"/>
    <col min="3" max="3" width="15.28125" style="133" customWidth="1"/>
    <col min="4" max="4" width="15.28125" style="138" customWidth="1"/>
    <col min="5" max="16384" width="9.140625" style="133" customWidth="1"/>
  </cols>
  <sheetData>
    <row r="1" spans="1:8" s="57" customFormat="1" ht="15.75" customHeight="1">
      <c r="A1" s="356" t="s">
        <v>63</v>
      </c>
      <c r="B1" s="356"/>
      <c r="C1" s="356"/>
      <c r="D1" s="356"/>
      <c r="E1" s="78"/>
      <c r="F1" s="78"/>
      <c r="G1" s="78"/>
      <c r="H1" s="78"/>
    </row>
    <row r="2" spans="1:8" s="57" customFormat="1" ht="15.75" customHeight="1">
      <c r="A2" s="356" t="s">
        <v>369</v>
      </c>
      <c r="B2" s="356"/>
      <c r="C2" s="356"/>
      <c r="D2" s="356"/>
      <c r="E2" s="78"/>
      <c r="F2" s="78"/>
      <c r="G2" s="78"/>
      <c r="H2" s="78"/>
    </row>
    <row r="3" spans="1:8" s="57" customFormat="1" ht="15.75" customHeight="1">
      <c r="A3" s="356" t="s">
        <v>416</v>
      </c>
      <c r="B3" s="356"/>
      <c r="C3" s="356"/>
      <c r="D3" s="356"/>
      <c r="E3" s="78"/>
      <c r="F3" s="78"/>
      <c r="G3" s="78"/>
      <c r="H3" s="78"/>
    </row>
    <row r="4" spans="1:8" s="58" customFormat="1" ht="16.5" customHeight="1">
      <c r="A4" s="352" t="s">
        <v>370</v>
      </c>
      <c r="B4" s="352"/>
      <c r="C4" s="352"/>
      <c r="D4" s="352"/>
      <c r="E4" s="79"/>
      <c r="F4" s="79"/>
      <c r="G4" s="79"/>
      <c r="H4" s="79"/>
    </row>
    <row r="5" spans="1:8" s="58" customFormat="1" ht="16.5" customHeight="1">
      <c r="A5" s="352" t="s">
        <v>237</v>
      </c>
      <c r="B5" s="352"/>
      <c r="C5" s="352"/>
      <c r="D5" s="352"/>
      <c r="E5" s="79"/>
      <c r="F5" s="79"/>
      <c r="G5" s="79"/>
      <c r="H5" s="79"/>
    </row>
    <row r="6" spans="2:4" ht="15">
      <c r="B6" s="134"/>
      <c r="C6" s="134"/>
      <c r="D6" s="135"/>
    </row>
    <row r="8" spans="1:4" ht="27" customHeight="1">
      <c r="A8" s="373" t="s">
        <v>403</v>
      </c>
      <c r="B8" s="373"/>
      <c r="C8" s="373"/>
      <c r="D8" s="373"/>
    </row>
    <row r="9" spans="1:4" ht="18.75">
      <c r="A9" s="374" t="s">
        <v>359</v>
      </c>
      <c r="B9" s="374"/>
      <c r="C9" s="374"/>
      <c r="D9" s="374"/>
    </row>
    <row r="10" spans="1:3" ht="18.75">
      <c r="A10" s="136"/>
      <c r="B10" s="137"/>
      <c r="C10" s="137"/>
    </row>
    <row r="11" spans="1:3" ht="15.75">
      <c r="A11" s="136"/>
      <c r="B11" s="139"/>
      <c r="C11" s="139"/>
    </row>
    <row r="12" spans="2:3" ht="18.75">
      <c r="B12" s="140" t="s">
        <v>49</v>
      </c>
      <c r="C12" s="140"/>
    </row>
    <row r="13" spans="1:4" ht="15.75">
      <c r="A13" s="141"/>
      <c r="D13" s="142" t="s">
        <v>334</v>
      </c>
    </row>
    <row r="14" spans="1:4" ht="63" customHeight="1">
      <c r="A14" s="143" t="s">
        <v>50</v>
      </c>
      <c r="B14" s="143" t="s">
        <v>51</v>
      </c>
      <c r="C14" s="148" t="s">
        <v>60</v>
      </c>
      <c r="D14" s="148" t="s">
        <v>61</v>
      </c>
    </row>
    <row r="15" spans="1:4" ht="15.75">
      <c r="A15" s="143">
        <v>1</v>
      </c>
      <c r="B15" s="144" t="s">
        <v>52</v>
      </c>
      <c r="C15" s="144"/>
      <c r="D15" s="147" t="s">
        <v>53</v>
      </c>
    </row>
    <row r="16" spans="1:4" ht="31.5">
      <c r="A16" s="143">
        <v>2</v>
      </c>
      <c r="B16" s="144" t="s">
        <v>54</v>
      </c>
      <c r="C16" s="144"/>
      <c r="D16" s="147"/>
    </row>
    <row r="17" spans="1:4" ht="15.75">
      <c r="A17" s="143">
        <v>3</v>
      </c>
      <c r="B17" s="144" t="s">
        <v>55</v>
      </c>
      <c r="C17" s="144"/>
      <c r="D17" s="147"/>
    </row>
    <row r="18" spans="1:4" ht="15.75">
      <c r="A18" s="143"/>
      <c r="B18" s="144" t="s">
        <v>56</v>
      </c>
      <c r="C18" s="145">
        <f>+C16+C17</f>
        <v>0</v>
      </c>
      <c r="D18" s="145">
        <f>+D16+D17</f>
        <v>0</v>
      </c>
    </row>
    <row r="19" ht="15.75">
      <c r="A19" s="141"/>
    </row>
    <row r="20" ht="15.75">
      <c r="A20" s="141"/>
    </row>
    <row r="21" spans="1:3" ht="18.75">
      <c r="A21" s="141"/>
      <c r="B21" s="140" t="s">
        <v>57</v>
      </c>
      <c r="C21" s="140"/>
    </row>
    <row r="22" ht="18.75">
      <c r="A22" s="140"/>
    </row>
    <row r="23" ht="15.75">
      <c r="A23" s="141"/>
    </row>
    <row r="24" spans="1:4" ht="63" customHeight="1">
      <c r="A24" s="143" t="s">
        <v>50</v>
      </c>
      <c r="B24" s="143" t="s">
        <v>51</v>
      </c>
      <c r="C24" s="148" t="s">
        <v>60</v>
      </c>
      <c r="D24" s="148" t="s">
        <v>61</v>
      </c>
    </row>
    <row r="25" spans="1:4" ht="15.75">
      <c r="A25" s="143">
        <v>1</v>
      </c>
      <c r="B25" s="144" t="s">
        <v>52</v>
      </c>
      <c r="C25" s="144"/>
      <c r="D25" s="147"/>
    </row>
    <row r="26" spans="1:4" ht="31.5">
      <c r="A26" s="143">
        <v>2</v>
      </c>
      <c r="B26" s="144" t="s">
        <v>54</v>
      </c>
      <c r="C26" s="144"/>
      <c r="D26" s="147"/>
    </row>
    <row r="27" spans="1:4" ht="15.75">
      <c r="A27" s="143">
        <v>3</v>
      </c>
      <c r="B27" s="144" t="s">
        <v>55</v>
      </c>
      <c r="C27" s="144"/>
      <c r="D27" s="147"/>
    </row>
    <row r="28" spans="1:4" ht="15.75">
      <c r="A28" s="143"/>
      <c r="B28" s="144" t="s">
        <v>56</v>
      </c>
      <c r="C28" s="145">
        <f>+C26</f>
        <v>0</v>
      </c>
      <c r="D28" s="145">
        <f>+D26</f>
        <v>0</v>
      </c>
    </row>
    <row r="29" ht="15.75">
      <c r="A29" s="146"/>
    </row>
  </sheetData>
  <sheetProtection/>
  <mergeCells count="7">
    <mergeCell ref="A1:D1"/>
    <mergeCell ref="A9:D9"/>
    <mergeCell ref="A8:D8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4.140625" style="133" customWidth="1"/>
    <col min="2" max="2" width="16.00390625" style="133" customWidth="1"/>
    <col min="3" max="3" width="16.7109375" style="133" customWidth="1"/>
    <col min="4" max="4" width="16.140625" style="133" customWidth="1"/>
    <col min="5" max="5" width="15.57421875" style="133" customWidth="1"/>
    <col min="6" max="6" width="14.28125" style="133" customWidth="1"/>
    <col min="7" max="7" width="17.421875" style="133" customWidth="1"/>
    <col min="8" max="16384" width="9.140625" style="133" customWidth="1"/>
  </cols>
  <sheetData>
    <row r="1" spans="1:8" s="57" customFormat="1" ht="15.75" customHeight="1">
      <c r="A1" s="356" t="s">
        <v>75</v>
      </c>
      <c r="B1" s="356"/>
      <c r="C1" s="356"/>
      <c r="D1" s="356"/>
      <c r="E1" s="356"/>
      <c r="F1" s="356"/>
      <c r="G1" s="356"/>
      <c r="H1" s="78"/>
    </row>
    <row r="2" spans="1:8" s="57" customFormat="1" ht="15.75" customHeight="1">
      <c r="A2" s="356" t="s">
        <v>369</v>
      </c>
      <c r="B2" s="356"/>
      <c r="C2" s="356"/>
      <c r="D2" s="356"/>
      <c r="E2" s="356"/>
      <c r="F2" s="356"/>
      <c r="G2" s="356"/>
      <c r="H2" s="78"/>
    </row>
    <row r="3" spans="1:8" s="57" customFormat="1" ht="15.75" customHeight="1">
      <c r="A3" s="356" t="s">
        <v>416</v>
      </c>
      <c r="B3" s="356"/>
      <c r="C3" s="356"/>
      <c r="D3" s="356"/>
      <c r="E3" s="356"/>
      <c r="F3" s="356"/>
      <c r="G3" s="356"/>
      <c r="H3" s="78"/>
    </row>
    <row r="4" spans="1:8" s="58" customFormat="1" ht="16.5" customHeight="1">
      <c r="A4" s="352" t="s">
        <v>376</v>
      </c>
      <c r="B4" s="352"/>
      <c r="C4" s="352"/>
      <c r="D4" s="352"/>
      <c r="E4" s="352"/>
      <c r="F4" s="352"/>
      <c r="G4" s="352"/>
      <c r="H4" s="79"/>
    </row>
    <row r="5" spans="1:8" s="58" customFormat="1" ht="16.5" customHeight="1">
      <c r="A5" s="352" t="s">
        <v>237</v>
      </c>
      <c r="B5" s="352"/>
      <c r="C5" s="352"/>
      <c r="D5" s="352"/>
      <c r="E5" s="352"/>
      <c r="F5" s="352"/>
      <c r="G5" s="352"/>
      <c r="H5" s="79"/>
    </row>
    <row r="8" spans="1:6" ht="18.75">
      <c r="A8" s="136"/>
      <c r="B8" s="374" t="s">
        <v>64</v>
      </c>
      <c r="C8" s="374"/>
      <c r="D8" s="374"/>
      <c r="E8" s="374"/>
      <c r="F8" s="374"/>
    </row>
    <row r="9" spans="1:7" ht="18.75">
      <c r="A9" s="373" t="s">
        <v>404</v>
      </c>
      <c r="B9" s="373"/>
      <c r="C9" s="373"/>
      <c r="D9" s="373"/>
      <c r="E9" s="373"/>
      <c r="F9" s="373"/>
      <c r="G9" s="373"/>
    </row>
    <row r="10" ht="15.75">
      <c r="A10" s="149"/>
    </row>
    <row r="11" spans="1:7" ht="33" customHeight="1">
      <c r="A11" s="384" t="s">
        <v>372</v>
      </c>
      <c r="B11" s="384"/>
      <c r="C11" s="384"/>
      <c r="D11" s="384"/>
      <c r="E11" s="384"/>
      <c r="F11" s="384"/>
      <c r="G11" s="384"/>
    </row>
    <row r="12" ht="15.75">
      <c r="A12" s="146"/>
    </row>
    <row r="13" spans="1:7" ht="45">
      <c r="A13" s="150"/>
      <c r="B13" s="151" t="s">
        <v>65</v>
      </c>
      <c r="C13" s="151" t="s">
        <v>66</v>
      </c>
      <c r="D13" s="151" t="s">
        <v>67</v>
      </c>
      <c r="E13" s="151" t="s">
        <v>68</v>
      </c>
      <c r="F13" s="151" t="s">
        <v>69</v>
      </c>
      <c r="G13" s="151" t="s">
        <v>70</v>
      </c>
    </row>
    <row r="14" spans="1:7" ht="15">
      <c r="A14" s="151">
        <v>1</v>
      </c>
      <c r="B14" s="151">
        <v>2</v>
      </c>
      <c r="C14" s="151">
        <v>3</v>
      </c>
      <c r="D14" s="151">
        <v>4</v>
      </c>
      <c r="E14" s="151">
        <v>5</v>
      </c>
      <c r="F14" s="151">
        <v>6</v>
      </c>
      <c r="G14" s="151">
        <v>7</v>
      </c>
    </row>
    <row r="15" spans="1:7" ht="15">
      <c r="A15" s="151"/>
      <c r="B15" s="151" t="s">
        <v>53</v>
      </c>
      <c r="C15" s="151" t="s">
        <v>53</v>
      </c>
      <c r="D15" s="151">
        <v>0</v>
      </c>
      <c r="E15" s="151" t="s">
        <v>53</v>
      </c>
      <c r="F15" s="151" t="s">
        <v>53</v>
      </c>
      <c r="G15" s="151" t="s">
        <v>53</v>
      </c>
    </row>
    <row r="16" ht="15.75">
      <c r="A16" s="146"/>
    </row>
    <row r="17" spans="1:7" ht="15.75">
      <c r="A17" s="379" t="s">
        <v>71</v>
      </c>
      <c r="B17" s="379"/>
      <c r="C17" s="379"/>
      <c r="D17" s="379"/>
      <c r="E17" s="379"/>
      <c r="F17" s="379"/>
      <c r="G17" s="379"/>
    </row>
    <row r="18" spans="1:7" ht="15.75">
      <c r="A18" s="380" t="s">
        <v>405</v>
      </c>
      <c r="B18" s="380"/>
      <c r="C18" s="380"/>
      <c r="D18" s="380"/>
      <c r="E18" s="380"/>
      <c r="F18" s="380"/>
      <c r="G18" s="380"/>
    </row>
    <row r="19" ht="15.75">
      <c r="A19" s="152" t="s">
        <v>72</v>
      </c>
    </row>
    <row r="20" spans="1:7" ht="39.75" customHeight="1">
      <c r="A20" s="375" t="s">
        <v>374</v>
      </c>
      <c r="B20" s="375"/>
      <c r="C20" s="375"/>
      <c r="D20" s="381" t="s">
        <v>74</v>
      </c>
      <c r="E20" s="382"/>
      <c r="F20" s="382"/>
      <c r="G20" s="383"/>
    </row>
    <row r="21" spans="1:7" ht="33.75" customHeight="1">
      <c r="A21" s="375" t="s">
        <v>73</v>
      </c>
      <c r="B21" s="375"/>
      <c r="C21" s="375"/>
      <c r="D21" s="376">
        <v>0</v>
      </c>
      <c r="E21" s="377"/>
      <c r="F21" s="377"/>
      <c r="G21" s="378"/>
    </row>
    <row r="22" spans="1:4" ht="15.75">
      <c r="A22" s="152"/>
      <c r="D22" s="153"/>
    </row>
  </sheetData>
  <sheetProtection/>
  <mergeCells count="14">
    <mergeCell ref="A18:G18"/>
    <mergeCell ref="A20:C20"/>
    <mergeCell ref="D20:G20"/>
    <mergeCell ref="A11:G11"/>
    <mergeCell ref="A1:G1"/>
    <mergeCell ref="A2:G2"/>
    <mergeCell ref="A3:G3"/>
    <mergeCell ref="A4:G4"/>
    <mergeCell ref="A5:G5"/>
    <mergeCell ref="A21:C21"/>
    <mergeCell ref="D21:G21"/>
    <mergeCell ref="B8:F8"/>
    <mergeCell ref="A9:G9"/>
    <mergeCell ref="A17:G17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Сухиновки</cp:lastModifiedBy>
  <cp:lastPrinted>2004-01-01T00:00:05Z</cp:lastPrinted>
  <dcterms:created xsi:type="dcterms:W3CDTF">2014-10-25T07:35:49Z</dcterms:created>
  <dcterms:modified xsi:type="dcterms:W3CDTF">2014-12-30T12:12:24Z</dcterms:modified>
  <cp:category/>
  <cp:version/>
  <cp:contentType/>
  <cp:contentStatus/>
</cp:coreProperties>
</file>